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8460" windowHeight="3996" activeTab="0"/>
  </bookViews>
  <sheets>
    <sheet name="ÖSSZESITO" sheetId="1" r:id="rId1"/>
    <sheet name="diagramössz" sheetId="2" r:id="rId2"/>
    <sheet name="KGTÁBLA" sheetId="3" r:id="rId3"/>
    <sheet name="Sorrend" sheetId="4" r:id="rId4"/>
  </sheets>
  <definedNames>
    <definedName name="_xlnm.Print_Area" localSheetId="2">'KGTÁBLA'!$A$1:$AF$997</definedName>
  </definedNames>
  <calcPr fullCalcOnLoad="1"/>
</workbook>
</file>

<file path=xl/sharedStrings.xml><?xml version="1.0" encoding="utf-8"?>
<sst xmlns="http://schemas.openxmlformats.org/spreadsheetml/2006/main" count="246" uniqueCount="196">
  <si>
    <t>KG</t>
  </si>
  <si>
    <t>DB</t>
  </si>
  <si>
    <t>KG/DB</t>
  </si>
  <si>
    <t>A1</t>
  </si>
  <si>
    <t>A2</t>
  </si>
  <si>
    <t>A3</t>
  </si>
  <si>
    <t>A4</t>
  </si>
  <si>
    <t>A5</t>
  </si>
  <si>
    <t>A6</t>
  </si>
  <si>
    <t>B1</t>
  </si>
  <si>
    <t>B2</t>
  </si>
  <si>
    <t>B4</t>
  </si>
  <si>
    <t>B5</t>
  </si>
  <si>
    <t>B6</t>
  </si>
  <si>
    <t>C1</t>
  </si>
  <si>
    <t>C2</t>
  </si>
  <si>
    <t>C3</t>
  </si>
  <si>
    <t>C4</t>
  </si>
  <si>
    <t>C5</t>
  </si>
  <si>
    <t>C6</t>
  </si>
  <si>
    <t>KG 
(ÖSSZES)</t>
  </si>
  <si>
    <t>B3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</si>
  <si>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</si>
  <si>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</si>
  <si>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</si>
  <si>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</si>
  <si>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</si>
  <si>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</si>
  <si>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</si>
  <si>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</si>
  <si>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</si>
  <si>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</si>
  <si>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</si>
  <si>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</si>
  <si>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</si>
  <si>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</si>
  <si>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</si>
  <si>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</si>
  <si>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</si>
  <si>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</si>
  <si>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</si>
  <si>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</si>
  <si>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</si>
  <si>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</si>
  <si>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</si>
  <si>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</si>
  <si>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</si>
  <si>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</si>
  <si>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</si>
  <si>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</si>
  <si>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</si>
  <si>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</si>
  <si>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</si>
  <si>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</si>
  <si>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</si>
  <si>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</si>
  <si>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</si>
  <si>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</si>
  <si>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</si>
  <si>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</si>
  <si>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</si>
  <si>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</si>
  <si>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</si>
  <si>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</si>
  <si>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</si>
  <si>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</si>
  <si>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</si>
  <si>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</si>
  <si>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</si>
  <si>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</si>
  <si>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</si>
  <si>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</si>
  <si>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</si>
  <si>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</si>
  <si>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</si>
  <si>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</si>
  <si>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</si>
  <si>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</si>
  <si>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</si>
  <si>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</si>
  <si>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</si>
  <si>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</si>
  <si>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</si>
  <si>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</si>
  <si>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</si>
  <si>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</si>
  <si>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</si>
  <si>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</si>
  <si>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</si>
  <si>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</si>
  <si>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</si>
  <si>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</si>
  <si>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</si>
  <si>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</si>
  <si>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</si>
  <si>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</si>
  <si>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</si>
  <si>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</si>
  <si>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</si>
  <si>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</si>
  <si>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</si>
  <si>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</si>
  <si>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</si>
  <si>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</si>
  <si>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</si>
  <si>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</si>
  <si>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</si>
  <si>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</si>
  <si>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</si>
  <si>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</si>
  <si>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</si>
  <si>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</si>
  <si>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</si>
  <si>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</si>
  <si>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</si>
  <si>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</si>
  <si>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</si>
  <si>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</si>
  <si>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</si>
  <si>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</si>
  <si>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</si>
  <si>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</si>
  <si>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</si>
  <si>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</si>
  <si>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</si>
  <si>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</si>
  <si>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</si>
  <si>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</si>
  <si>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</si>
  <si>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</si>
  <si>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</si>
  <si>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</si>
  <si>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</si>
  <si>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</si>
  <si>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</si>
  <si>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</si>
  <si>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</si>
  <si>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</si>
  <si>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</si>
  <si>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</si>
  <si>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</si>
  <si>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</si>
  <si>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</si>
  <si>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</si>
  <si>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</si>
  <si>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</si>
  <si>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</si>
  <si>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</si>
  <si>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</si>
  <si>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</si>
  <si>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</si>
  <si>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</si>
  <si>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</si>
  <si>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</si>
  <si>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</si>
  <si>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</si>
  <si>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</si>
  <si>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</si>
  <si>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</si>
  <si>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</si>
  <si>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</si>
  <si>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</si>
  <si>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</si>
  <si>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</si>
  <si>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</si>
  <si>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</si>
  <si>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</si>
  <si>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</si>
  <si>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</si>
  <si>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</si>
  <si>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</si>
  <si>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</si>
  <si>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TÜKÖRP.</t>
  </si>
  <si>
    <t>TŐPONTY</t>
  </si>
  <si>
    <t>NYURGAP.</t>
  </si>
  <si>
    <t>AMUR</t>
  </si>
  <si>
    <t>MÁRNA</t>
  </si>
  <si>
    <t>KOI PONTY</t>
  </si>
  <si>
    <t xml:space="preserve"> </t>
  </si>
  <si>
    <t>D1</t>
  </si>
  <si>
    <t>D2</t>
  </si>
  <si>
    <t>D3</t>
  </si>
  <si>
    <t>D4</t>
  </si>
  <si>
    <t>D5</t>
  </si>
  <si>
    <t>D6</t>
  </si>
  <si>
    <t>E1</t>
  </si>
  <si>
    <t>E2</t>
  </si>
  <si>
    <t>E3</t>
  </si>
  <si>
    <t>E4</t>
  </si>
  <si>
    <t>E5</t>
  </si>
  <si>
    <t>E6</t>
  </si>
  <si>
    <t>E7</t>
  </si>
  <si>
    <t>Ö.KG</t>
  </si>
  <si>
    <t>Ö.DB</t>
  </si>
  <si>
    <t>ÁTLAG</t>
  </si>
  <si>
    <r>
      <t xml:space="preserve">I. PROFESSZIONÁLIS BOJLIS EURÓPA KUPA 
2011. </t>
    </r>
    <r>
      <rPr>
        <b/>
        <sz val="10"/>
        <rFont val="Times New Roman"/>
        <family val="1"/>
      </rPr>
      <t>MÁJUS 11. 09.00 ÓRAI ÁLLAPOT</t>
    </r>
    <r>
      <rPr>
        <sz val="10"/>
        <rFont val="Times New Roman"/>
        <family val="1"/>
      </rPr>
      <t xml:space="preserve"> (VERSENYIDŐ: 40/115 ÓRA)
MINDÖSSZESEN KG: 2022,91  -  MINDÖSSZESEN DB: 599 - BEST OF: 14,77 KG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</si>
</sst>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.5"/>
      <color indexed="8"/>
      <name val="Arial CE"/>
      <family val="0"/>
    </font>
    <font>
      <b/>
      <sz val="8"/>
      <color indexed="8"/>
      <name val="Times New Roman"/>
      <family val="0"/>
    </font>
    <font>
      <sz val="8"/>
      <color indexed="8"/>
      <name val="Times New Roman CE"/>
      <family val="0"/>
    </font>
    <font>
      <sz val="8"/>
      <color indexed="8"/>
      <name val="Times New Roman"/>
      <family val="0"/>
    </font>
    <font>
      <sz val="9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.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Up"/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2" fontId="0" fillId="0" borderId="10" xfId="0" applyNumberFormat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10" xfId="0" applyNumberForma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" fontId="2" fillId="0" borderId="1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Font="1" applyAlignment="1">
      <alignment/>
    </xf>
    <xf numFmtId="2" fontId="2" fillId="34" borderId="1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2" fontId="2" fillId="35" borderId="10" xfId="0" applyNumberFormat="1" applyFont="1" applyFill="1" applyBorder="1" applyAlignment="1">
      <alignment horizontal="center"/>
    </xf>
    <xf numFmtId="2" fontId="0" fillId="0" borderId="11" xfId="0" applyNumberFormat="1" applyBorder="1" applyAlignment="1">
      <alignment/>
    </xf>
    <xf numFmtId="2" fontId="4" fillId="0" borderId="0" xfId="0" applyNumberFormat="1" applyFont="1" applyAlignment="1">
      <alignment horizontal="center" wrapText="1"/>
    </xf>
    <xf numFmtId="2" fontId="0" fillId="36" borderId="10" xfId="0" applyNumberFormat="1" applyFill="1" applyBorder="1" applyAlignment="1">
      <alignment horizontal="center"/>
    </xf>
    <xf numFmtId="2" fontId="0" fillId="36" borderId="10" xfId="0" applyNumberFormat="1" applyFont="1" applyFill="1" applyBorder="1" applyAlignment="1">
      <alignment horizontal="center"/>
    </xf>
    <xf numFmtId="2" fontId="0" fillId="16" borderId="10" xfId="0" applyNumberFormat="1" applyFill="1" applyBorder="1" applyAlignment="1">
      <alignment horizontal="center"/>
    </xf>
    <xf numFmtId="2" fontId="4" fillId="0" borderId="0" xfId="0" applyNumberFormat="1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I. PROFESSZIONÁLIS BOJLIS EURÓPA KUPA</a:t>
            </a:r>
            <a:r>
              <a: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, 
</a:t>
            </a:r>
            <a:r>
              <a: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XVI. MACONKA - SBS NEMZETKÖZI BOJLIS KUPA 
</a:t>
            </a:r>
            <a:r>
              <a: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2011. </a:t>
            </a:r>
            <a:r>
              <a:rPr lang="en-US" cap="none" sz="8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MÁJUS 11. 09.00</a:t>
            </a:r>
            <a:r>
              <a: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 ÓRAI ÁLLAPOT (HORGÁSZIDŐ: 040/115 ÓRA), BEST OF: 14,77 kg</a:t>
            </a:r>
          </a:p>
        </c:rich>
      </c:tx>
      <c:layout>
        <c:manualLayout>
          <c:xMode val="factor"/>
          <c:yMode val="factor"/>
          <c:x val="0.05725"/>
          <c:y val="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11125"/>
          <c:w val="0.971"/>
          <c:h val="0.8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KGTÁBLA!$A$3</c:f>
              <c:strCache>
                <c:ptCount val="1"/>
                <c:pt idx="0">
                  <c:v>KG 
(ÖSSZES)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KGTÁBLA!$B$2:$AF$2</c:f>
              <c:strCache>
                <c:ptCount val="31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B1</c:v>
                </c:pt>
                <c:pt idx="7">
                  <c:v>B2</c:v>
                </c:pt>
                <c:pt idx="8">
                  <c:v>B3</c:v>
                </c:pt>
                <c:pt idx="9">
                  <c:v>B4</c:v>
                </c:pt>
                <c:pt idx="10">
                  <c:v>B5</c:v>
                </c:pt>
                <c:pt idx="11">
                  <c:v>B6</c:v>
                </c:pt>
                <c:pt idx="12">
                  <c:v>C1</c:v>
                </c:pt>
                <c:pt idx="13">
                  <c:v>C2</c:v>
                </c:pt>
                <c:pt idx="14">
                  <c:v>C3</c:v>
                </c:pt>
                <c:pt idx="15">
                  <c:v>C4</c:v>
                </c:pt>
                <c:pt idx="16">
                  <c:v>C5</c:v>
                </c:pt>
                <c:pt idx="17">
                  <c:v>C6</c:v>
                </c:pt>
                <c:pt idx="18">
                  <c:v>D1</c:v>
                </c:pt>
                <c:pt idx="19">
                  <c:v>D2</c:v>
                </c:pt>
                <c:pt idx="20">
                  <c:v>D3</c:v>
                </c:pt>
                <c:pt idx="21">
                  <c:v>D4</c:v>
                </c:pt>
                <c:pt idx="22">
                  <c:v>D5</c:v>
                </c:pt>
                <c:pt idx="23">
                  <c:v>D6</c:v>
                </c:pt>
                <c:pt idx="24">
                  <c:v>E1</c:v>
                </c:pt>
                <c:pt idx="25">
                  <c:v>E2</c:v>
                </c:pt>
                <c:pt idx="26">
                  <c:v>E3</c:v>
                </c:pt>
                <c:pt idx="27">
                  <c:v>E4</c:v>
                </c:pt>
                <c:pt idx="28">
                  <c:v>E5</c:v>
                </c:pt>
                <c:pt idx="29">
                  <c:v>E6</c:v>
                </c:pt>
                <c:pt idx="30">
                  <c:v>E7</c:v>
                </c:pt>
              </c:strCache>
            </c:strRef>
          </c:cat>
          <c:val>
            <c:numRef>
              <c:f>KGTÁBLA!$B$3:$AF$3</c:f>
              <c:numCache>
                <c:ptCount val="31"/>
                <c:pt idx="0">
                  <c:v>6.83</c:v>
                </c:pt>
                <c:pt idx="1">
                  <c:v>82.72000000000001</c:v>
                </c:pt>
                <c:pt idx="2">
                  <c:v>92.04</c:v>
                </c:pt>
                <c:pt idx="3">
                  <c:v>113.98</c:v>
                </c:pt>
                <c:pt idx="4">
                  <c:v>63.34999999999999</c:v>
                </c:pt>
                <c:pt idx="5">
                  <c:v>67.4</c:v>
                </c:pt>
                <c:pt idx="6">
                  <c:v>121.12999999999997</c:v>
                </c:pt>
                <c:pt idx="7">
                  <c:v>47.78000000000001</c:v>
                </c:pt>
                <c:pt idx="8">
                  <c:v>191.60000000000002</c:v>
                </c:pt>
                <c:pt idx="9">
                  <c:v>36.21</c:v>
                </c:pt>
                <c:pt idx="10">
                  <c:v>5.37</c:v>
                </c:pt>
                <c:pt idx="11">
                  <c:v>32.989999999999995</c:v>
                </c:pt>
                <c:pt idx="12">
                  <c:v>60.44000000000001</c:v>
                </c:pt>
                <c:pt idx="13">
                  <c:v>120.10000000000002</c:v>
                </c:pt>
                <c:pt idx="14">
                  <c:v>21.959999999999997</c:v>
                </c:pt>
                <c:pt idx="15">
                  <c:v>59.550000000000004</c:v>
                </c:pt>
                <c:pt idx="16">
                  <c:v>66.75</c:v>
                </c:pt>
                <c:pt idx="17">
                  <c:v>62.489999999999995</c:v>
                </c:pt>
                <c:pt idx="18">
                  <c:v>33.64</c:v>
                </c:pt>
                <c:pt idx="19">
                  <c:v>13.36</c:v>
                </c:pt>
                <c:pt idx="20">
                  <c:v>119.26000000000003</c:v>
                </c:pt>
                <c:pt idx="21">
                  <c:v>139.64</c:v>
                </c:pt>
                <c:pt idx="22">
                  <c:v>59.64000000000001</c:v>
                </c:pt>
                <c:pt idx="23">
                  <c:v>9.63</c:v>
                </c:pt>
                <c:pt idx="24">
                  <c:v>61.400000000000006</c:v>
                </c:pt>
                <c:pt idx="25">
                  <c:v>82.02</c:v>
                </c:pt>
                <c:pt idx="26">
                  <c:v>68.13</c:v>
                </c:pt>
                <c:pt idx="27">
                  <c:v>49.3</c:v>
                </c:pt>
                <c:pt idx="28">
                  <c:v>33.28</c:v>
                </c:pt>
                <c:pt idx="29">
                  <c:v>68.79999999999998</c:v>
                </c:pt>
                <c:pt idx="30">
                  <c:v>32.120000000000005</c:v>
                </c:pt>
              </c:numCache>
            </c:numRef>
          </c:val>
        </c:ser>
        <c:gapWidth val="26"/>
        <c:axId val="52717995"/>
        <c:axId val="4699908"/>
      </c:barChart>
      <c:catAx>
        <c:axId val="52717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699908"/>
        <c:crosses val="autoZero"/>
        <c:auto val="1"/>
        <c:lblOffset val="100"/>
        <c:tickLblSkip val="1"/>
        <c:noMultiLvlLbl val="0"/>
      </c:catAx>
      <c:valAx>
        <c:axId val="4699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fogások (kg)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7179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0.188</cdr:x>
      <cdr:y>0.32625</cdr:y>
    </cdr:from>
    <cdr:to>
      <cdr:x>0.188</cdr:x>
      <cdr:y>0.32625</cdr:y>
    </cdr:to>
    <cdr:sp>
      <cdr:nvSpPr>
        <cdr:cNvPr id="1" name="WordArt 5"/>
        <cdr:cNvSpPr>
          <a:spLocks/>
        </cdr:cNvSpPr>
      </cdr:nvSpPr>
      <cdr:spPr>
        <a:xfrm rot="16200000">
          <a:off x="1590675" y="1876425"/>
          <a:ext cx="0" cy="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THOOKED FT</a:t>
          </a:r>
        </a:p>
      </cdr:txBody>
    </cdr:sp>
  </cdr:relSizeAnchor>
  <cdr:relSizeAnchor xmlns:cdr="http://schemas.openxmlformats.org/drawingml/2006/chartDrawing">
    <cdr:from>
      <cdr:x>0.216</cdr:x>
      <cdr:y>0.373</cdr:y>
    </cdr:from>
    <cdr:to>
      <cdr:x>0.216</cdr:x>
      <cdr:y>0.373</cdr:y>
    </cdr:to>
    <cdr:sp>
      <cdr:nvSpPr>
        <cdr:cNvPr id="2" name="WordArt 6"/>
        <cdr:cNvSpPr>
          <a:spLocks/>
        </cdr:cNvSpPr>
      </cdr:nvSpPr>
      <cdr:spPr>
        <a:xfrm rot="16200000">
          <a:off x="1828800" y="2143125"/>
          <a:ext cx="0" cy="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TEAM PÉCS</a:t>
          </a:r>
        </a:p>
      </cdr:txBody>
    </cdr:sp>
  </cdr:relSizeAnchor>
  <cdr:relSizeAnchor xmlns:cdr="http://schemas.openxmlformats.org/drawingml/2006/chartDrawing">
    <cdr:from>
      <cdr:x>0.25025</cdr:x>
      <cdr:y>0.57375</cdr:y>
    </cdr:from>
    <cdr:to>
      <cdr:x>0.25025</cdr:x>
      <cdr:y>0.57375</cdr:y>
    </cdr:to>
    <cdr:sp>
      <cdr:nvSpPr>
        <cdr:cNvPr id="3" name="WordArt 7"/>
        <cdr:cNvSpPr>
          <a:spLocks/>
        </cdr:cNvSpPr>
      </cdr:nvSpPr>
      <cdr:spPr>
        <a:xfrm rot="16200000">
          <a:off x="2124075" y="3295650"/>
          <a:ext cx="0" cy="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0000"/>
              </a:solidFill>
              <a:latin typeface="Arial Black"/>
              <a:cs typeface="Arial Black"/>
            </a:rPr>
            <a:t>ANACONDA ET</a:t>
          </a:r>
        </a:p>
      </cdr:txBody>
    </cdr:sp>
  </cdr:relSizeAnchor>
  <cdr:relSizeAnchor xmlns:cdr="http://schemas.openxmlformats.org/drawingml/2006/chartDrawing">
    <cdr:from>
      <cdr:x>0.33975</cdr:x>
      <cdr:y>0.45475</cdr:y>
    </cdr:from>
    <cdr:to>
      <cdr:x>0.33975</cdr:x>
      <cdr:y>0.45475</cdr:y>
    </cdr:to>
    <cdr:sp>
      <cdr:nvSpPr>
        <cdr:cNvPr id="4" name="WordArt 8"/>
        <cdr:cNvSpPr>
          <a:spLocks/>
        </cdr:cNvSpPr>
      </cdr:nvSpPr>
      <cdr:spPr>
        <a:xfrm rot="16200000">
          <a:off x="2886075" y="2609850"/>
          <a:ext cx="0" cy="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0000"/>
              </a:solidFill>
              <a:latin typeface="Arial Black"/>
              <a:cs typeface="Arial Black"/>
            </a:rPr>
            <a:t>R-M CARP</a:t>
          </a:r>
        </a:p>
      </cdr:txBody>
    </cdr:sp>
  </cdr:relSizeAnchor>
  <cdr:relSizeAnchor xmlns:cdr="http://schemas.openxmlformats.org/drawingml/2006/chartDrawing">
    <cdr:from>
      <cdr:x>0.3665</cdr:x>
      <cdr:y>0.622</cdr:y>
    </cdr:from>
    <cdr:to>
      <cdr:x>0.3665</cdr:x>
      <cdr:y>0.622</cdr:y>
    </cdr:to>
    <cdr:sp>
      <cdr:nvSpPr>
        <cdr:cNvPr id="5" name="WordArt 9"/>
        <cdr:cNvSpPr>
          <a:spLocks/>
        </cdr:cNvSpPr>
      </cdr:nvSpPr>
      <cdr:spPr>
        <a:xfrm rot="16200000">
          <a:off x="3105150" y="3571875"/>
          <a:ext cx="0" cy="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0000"/>
              </a:solidFill>
              <a:latin typeface="Arial Black"/>
              <a:cs typeface="Arial Black"/>
            </a:rPr>
            <a:t>MOGYI  UA</a:t>
          </a:r>
        </a:p>
      </cdr:txBody>
    </cdr:sp>
  </cdr:relSizeAnchor>
  <cdr:relSizeAnchor xmlns:cdr="http://schemas.openxmlformats.org/drawingml/2006/chartDrawing">
    <cdr:from>
      <cdr:x>0.39725</cdr:x>
      <cdr:y>0.42625</cdr:y>
    </cdr:from>
    <cdr:to>
      <cdr:x>0.41675</cdr:x>
      <cdr:y>0.704</cdr:y>
    </cdr:to>
    <cdr:sp>
      <cdr:nvSpPr>
        <cdr:cNvPr id="6" name="WordArt 10"/>
        <cdr:cNvSpPr>
          <a:spLocks/>
        </cdr:cNvSpPr>
      </cdr:nvSpPr>
      <cdr:spPr>
        <a:xfrm rot="16200000">
          <a:off x="3371850" y="2447925"/>
          <a:ext cx="161925" cy="160020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0000"/>
              </a:solidFill>
              <a:latin typeface="Arial Black"/>
              <a:cs typeface="Arial Black"/>
            </a:rPr>
            <a:t>CARPING C. 2.</a:t>
          </a:r>
        </a:p>
      </cdr:txBody>
    </cdr:sp>
  </cdr:relSizeAnchor>
  <cdr:relSizeAnchor xmlns:cdr="http://schemas.openxmlformats.org/drawingml/2006/chartDrawing">
    <cdr:from>
      <cdr:x>0.426</cdr:x>
      <cdr:y>0.341</cdr:y>
    </cdr:from>
    <cdr:to>
      <cdr:x>0.426</cdr:x>
      <cdr:y>0.341</cdr:y>
    </cdr:to>
    <cdr:sp>
      <cdr:nvSpPr>
        <cdr:cNvPr id="7" name="WordArt 11"/>
        <cdr:cNvSpPr>
          <a:spLocks/>
        </cdr:cNvSpPr>
      </cdr:nvSpPr>
      <cdr:spPr>
        <a:xfrm rot="16200000">
          <a:off x="3609975" y="1952625"/>
          <a:ext cx="0" cy="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7030A0"/>
              </a:solidFill>
              <a:latin typeface="Arial Black"/>
              <a:cs typeface="Arial Black"/>
            </a:rPr>
            <a:t>TOTALBAITS</a:t>
          </a:r>
        </a:p>
      </cdr:txBody>
    </cdr:sp>
  </cdr:relSizeAnchor>
  <cdr:relSizeAnchor xmlns:cdr="http://schemas.openxmlformats.org/drawingml/2006/chartDrawing">
    <cdr:from>
      <cdr:x>0.493</cdr:x>
      <cdr:y>0.486</cdr:y>
    </cdr:from>
    <cdr:to>
      <cdr:x>0.493</cdr:x>
      <cdr:y>0.486</cdr:y>
    </cdr:to>
    <cdr:sp>
      <cdr:nvSpPr>
        <cdr:cNvPr id="8" name="WordArt 12"/>
        <cdr:cNvSpPr>
          <a:spLocks/>
        </cdr:cNvSpPr>
      </cdr:nvSpPr>
      <cdr:spPr>
        <a:xfrm rot="16200000">
          <a:off x="4181475" y="2790825"/>
          <a:ext cx="0" cy="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7030A0"/>
              </a:solidFill>
              <a:latin typeface="Arial Black"/>
              <a:cs typeface="Arial Black"/>
            </a:rPr>
            <a:t>CIPI BAITS</a:t>
          </a:r>
        </a:p>
      </cdr:txBody>
    </cdr:sp>
  </cdr:relSizeAnchor>
  <cdr:relSizeAnchor xmlns:cdr="http://schemas.openxmlformats.org/drawingml/2006/chartDrawing">
    <cdr:from>
      <cdr:x>0.5525</cdr:x>
      <cdr:y>0.1755</cdr:y>
    </cdr:from>
    <cdr:to>
      <cdr:x>0.574</cdr:x>
      <cdr:y>0.5385</cdr:y>
    </cdr:to>
    <cdr:sp>
      <cdr:nvSpPr>
        <cdr:cNvPr id="9" name="WordArt 13"/>
        <cdr:cNvSpPr>
          <a:spLocks/>
        </cdr:cNvSpPr>
      </cdr:nvSpPr>
      <cdr:spPr>
        <a:xfrm rot="16200000">
          <a:off x="4686300" y="1009650"/>
          <a:ext cx="180975" cy="20859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7030A0"/>
              </a:solidFill>
              <a:latin typeface="Arial Black"/>
              <a:cs typeface="Arial Black"/>
            </a:rPr>
            <a:t>HALVILÁG - SPRO</a:t>
          </a:r>
        </a:p>
      </cdr:txBody>
    </cdr:sp>
  </cdr:relSizeAnchor>
  <cdr:relSizeAnchor xmlns:cdr="http://schemas.openxmlformats.org/drawingml/2006/chartDrawing">
    <cdr:from>
      <cdr:x>0.57575</cdr:x>
      <cdr:y>0.34925</cdr:y>
    </cdr:from>
    <cdr:to>
      <cdr:x>0.57575</cdr:x>
      <cdr:y>0.34925</cdr:y>
    </cdr:to>
    <cdr:sp>
      <cdr:nvSpPr>
        <cdr:cNvPr id="10" name="WordArt 14"/>
        <cdr:cNvSpPr>
          <a:spLocks/>
        </cdr:cNvSpPr>
      </cdr:nvSpPr>
      <cdr:spPr>
        <a:xfrm rot="16200000">
          <a:off x="4886325" y="2000250"/>
          <a:ext cx="0" cy="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7030A0"/>
              </a:solidFill>
              <a:latin typeface="Arial Black"/>
              <a:cs typeface="Arial Black"/>
            </a:rPr>
            <a:t> CARPING C. 1.</a:t>
          </a:r>
        </a:p>
      </cdr:txBody>
    </cdr:sp>
  </cdr:relSizeAnchor>
  <cdr:relSizeAnchor xmlns:cdr="http://schemas.openxmlformats.org/drawingml/2006/chartDrawing">
    <cdr:from>
      <cdr:x>0.613</cdr:x>
      <cdr:y>0.386</cdr:y>
    </cdr:from>
    <cdr:to>
      <cdr:x>0.613</cdr:x>
      <cdr:y>0.386</cdr:y>
    </cdr:to>
    <cdr:sp>
      <cdr:nvSpPr>
        <cdr:cNvPr id="11" name="WordArt 15"/>
        <cdr:cNvSpPr>
          <a:spLocks/>
        </cdr:cNvSpPr>
      </cdr:nvSpPr>
      <cdr:spPr>
        <a:xfrm rot="16200000">
          <a:off x="5200650" y="2219325"/>
          <a:ext cx="0" cy="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HALASNYIKOV</a:t>
          </a:r>
        </a:p>
      </cdr:txBody>
    </cdr:sp>
  </cdr:relSizeAnchor>
  <cdr:relSizeAnchor xmlns:cdr="http://schemas.openxmlformats.org/drawingml/2006/chartDrawing">
    <cdr:from>
      <cdr:x>0.64275</cdr:x>
      <cdr:y>0.5375</cdr:y>
    </cdr:from>
    <cdr:to>
      <cdr:x>0.64275</cdr:x>
      <cdr:y>0.5375</cdr:y>
    </cdr:to>
    <cdr:sp>
      <cdr:nvSpPr>
        <cdr:cNvPr id="12" name="WordArt 16"/>
        <cdr:cNvSpPr>
          <a:spLocks/>
        </cdr:cNvSpPr>
      </cdr:nvSpPr>
      <cdr:spPr>
        <a:xfrm rot="16200000">
          <a:off x="5457825" y="3086100"/>
          <a:ext cx="0" cy="0"/>
        </a:xfrm>
        <a:prstGeom prst="rect"/>
        <a:noFill/>
      </cdr:spPr>
      <cdr:txBody>
        <a:bodyPr fromWordArt="1" wrap="none" lIns="91440" tIns="45720" rIns="91440" bIns="45720">
          <a:prstTxWarp prst="textPlain">
            <a:avLst>
              <a:gd name="adj" fmla="val 49995"/>
            </a:avLst>
          </a:prstTxWarp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POTAISSA</a:t>
          </a:r>
        </a:p>
      </cdr:txBody>
    </cdr:sp>
  </cdr:relSizeAnchor>
  <cdr:relSizeAnchor xmlns:cdr="http://schemas.openxmlformats.org/drawingml/2006/chartDrawing">
    <cdr:from>
      <cdr:x>0.6725</cdr:x>
      <cdr:y>0.70975</cdr:y>
    </cdr:from>
    <cdr:to>
      <cdr:x>0.6725</cdr:x>
      <cdr:y>0.70975</cdr:y>
    </cdr:to>
    <cdr:sp>
      <cdr:nvSpPr>
        <cdr:cNvPr id="13" name="WordArt 17"/>
        <cdr:cNvSpPr>
          <a:spLocks/>
        </cdr:cNvSpPr>
      </cdr:nvSpPr>
      <cdr:spPr>
        <a:xfrm rot="16200000">
          <a:off x="5705475" y="4076700"/>
          <a:ext cx="0" cy="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SBS CZ</a:t>
          </a:r>
        </a:p>
      </cdr:txBody>
    </cdr:sp>
  </cdr:relSizeAnchor>
  <cdr:relSizeAnchor xmlns:cdr="http://schemas.openxmlformats.org/drawingml/2006/chartDrawing">
    <cdr:from>
      <cdr:x>0.7005</cdr:x>
      <cdr:y>0.54075</cdr:y>
    </cdr:from>
    <cdr:to>
      <cdr:x>0.7005</cdr:x>
      <cdr:y>0.54075</cdr:y>
    </cdr:to>
    <cdr:sp>
      <cdr:nvSpPr>
        <cdr:cNvPr id="14" name="WordArt 18"/>
        <cdr:cNvSpPr>
          <a:spLocks/>
        </cdr:cNvSpPr>
      </cdr:nvSpPr>
      <cdr:spPr>
        <a:xfrm rot="16200000">
          <a:off x="5943600" y="3105150"/>
          <a:ext cx="0" cy="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TEAM NITU</a:t>
          </a:r>
        </a:p>
      </cdr:txBody>
    </cdr:sp>
  </cdr:relSizeAnchor>
  <cdr:relSizeAnchor xmlns:cdr="http://schemas.openxmlformats.org/drawingml/2006/chartDrawing">
    <cdr:from>
      <cdr:x>0.73025</cdr:x>
      <cdr:y>0.21475</cdr:y>
    </cdr:from>
    <cdr:to>
      <cdr:x>0.73025</cdr:x>
      <cdr:y>0.21475</cdr:y>
    </cdr:to>
    <cdr:sp>
      <cdr:nvSpPr>
        <cdr:cNvPr id="15" name="WordArt 19"/>
        <cdr:cNvSpPr>
          <a:spLocks/>
        </cdr:cNvSpPr>
      </cdr:nvSpPr>
      <cdr:spPr>
        <a:xfrm rot="16200000">
          <a:off x="6200775" y="1228725"/>
          <a:ext cx="0" cy="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MACONKA TEAM</a:t>
          </a:r>
        </a:p>
      </cdr:txBody>
    </cdr:sp>
  </cdr:relSizeAnchor>
  <cdr:relSizeAnchor xmlns:cdr="http://schemas.openxmlformats.org/drawingml/2006/chartDrawing">
    <cdr:from>
      <cdr:x>0.7935</cdr:x>
      <cdr:y>0.76375</cdr:y>
    </cdr:from>
    <cdr:to>
      <cdr:x>0.7935</cdr:x>
      <cdr:y>0.76375</cdr:y>
    </cdr:to>
    <cdr:sp>
      <cdr:nvSpPr>
        <cdr:cNvPr id="16" name="WordArt 20"/>
        <cdr:cNvSpPr>
          <a:spLocks/>
        </cdr:cNvSpPr>
      </cdr:nvSpPr>
      <cdr:spPr>
        <a:xfrm rot="16200000">
          <a:off x="6734175" y="4391025"/>
          <a:ext cx="0" cy="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77933C"/>
              </a:solidFill>
              <a:latin typeface="Arial Black"/>
              <a:cs typeface="Arial Black"/>
            </a:rPr>
            <a:t>ROYAL</a:t>
          </a:r>
        </a:p>
      </cdr:txBody>
    </cdr:sp>
  </cdr:relSizeAnchor>
  <cdr:relSizeAnchor xmlns:cdr="http://schemas.openxmlformats.org/drawingml/2006/chartDrawing">
    <cdr:from>
      <cdr:x>0.49875</cdr:x>
      <cdr:y>0.5</cdr:y>
    </cdr:from>
    <cdr:to>
      <cdr:x>0.507</cdr:x>
      <cdr:y>0.5335</cdr:y>
    </cdr:to>
    <cdr:sp>
      <cdr:nvSpPr>
        <cdr:cNvPr id="17" name="Text Box 23"/>
        <cdr:cNvSpPr txBox="1">
          <a:spLocks noChangeArrowheads="1"/>
        </cdr:cNvSpPr>
      </cdr:nvSpPr>
      <cdr:spPr>
        <a:xfrm>
          <a:off x="4229100" y="2876550"/>
          <a:ext cx="66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0.27825</cdr:x>
      <cdr:y>0.47275</cdr:y>
    </cdr:from>
    <cdr:to>
      <cdr:x>0.27825</cdr:x>
      <cdr:y>0.47275</cdr:y>
    </cdr:to>
    <cdr:sp>
      <cdr:nvSpPr>
        <cdr:cNvPr id="18" name="WordArt 26"/>
        <cdr:cNvSpPr>
          <a:spLocks/>
        </cdr:cNvSpPr>
      </cdr:nvSpPr>
      <cdr:spPr>
        <a:xfrm rot="16200000">
          <a:off x="2362200" y="2714625"/>
          <a:ext cx="0" cy="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0000"/>
              </a:solidFill>
              <a:latin typeface="Arial Black"/>
              <a:cs typeface="Arial Black"/>
            </a:rPr>
            <a:t>PV-TV H</a:t>
          </a:r>
        </a:p>
      </cdr:txBody>
    </cdr:sp>
  </cdr:relSizeAnchor>
  <cdr:relSizeAnchor xmlns:cdr="http://schemas.openxmlformats.org/drawingml/2006/chartDrawing">
    <cdr:from>
      <cdr:x>0.52</cdr:x>
      <cdr:y>0.33125</cdr:y>
    </cdr:from>
    <cdr:to>
      <cdr:x>0.52</cdr:x>
      <cdr:y>0.33125</cdr:y>
    </cdr:to>
    <cdr:sp>
      <cdr:nvSpPr>
        <cdr:cNvPr id="19" name="WordArt 27"/>
        <cdr:cNvSpPr>
          <a:spLocks/>
        </cdr:cNvSpPr>
      </cdr:nvSpPr>
      <cdr:spPr>
        <a:xfrm rot="16200000">
          <a:off x="4410075" y="1905000"/>
          <a:ext cx="0" cy="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7030A0"/>
              </a:solidFill>
              <a:latin typeface="Arial Black"/>
              <a:cs typeface="Arial Black"/>
            </a:rPr>
            <a:t>SPEEDMASTER</a:t>
          </a:r>
        </a:p>
      </cdr:txBody>
    </cdr:sp>
  </cdr:relSizeAnchor>
  <cdr:relSizeAnchor xmlns:cdr="http://schemas.openxmlformats.org/drawingml/2006/chartDrawing">
    <cdr:from>
      <cdr:x>0.76</cdr:x>
      <cdr:y>0.55075</cdr:y>
    </cdr:from>
    <cdr:to>
      <cdr:x>0.76</cdr:x>
      <cdr:y>0.55075</cdr:y>
    </cdr:to>
    <cdr:sp>
      <cdr:nvSpPr>
        <cdr:cNvPr id="20" name="WordArt 28"/>
        <cdr:cNvSpPr>
          <a:spLocks/>
        </cdr:cNvSpPr>
      </cdr:nvSpPr>
      <cdr:spPr>
        <a:xfrm rot="16200000">
          <a:off x="6448425" y="3162300"/>
          <a:ext cx="0" cy="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KING BAITS</a:t>
          </a:r>
        </a:p>
      </cdr:txBody>
    </cdr:sp>
  </cdr:relSizeAnchor>
  <cdr:relSizeAnchor xmlns:cdr="http://schemas.openxmlformats.org/drawingml/2006/chartDrawing">
    <cdr:from>
      <cdr:x>0.06725</cdr:x>
      <cdr:y>0.535</cdr:y>
    </cdr:from>
    <cdr:to>
      <cdr:x>0.0875</cdr:x>
      <cdr:y>0.821</cdr:y>
    </cdr:to>
    <cdr:sp>
      <cdr:nvSpPr>
        <cdr:cNvPr id="21" name="WordArt 5"/>
        <cdr:cNvSpPr>
          <a:spLocks/>
        </cdr:cNvSpPr>
      </cdr:nvSpPr>
      <cdr:spPr>
        <a:xfrm rot="16200000">
          <a:off x="561975" y="3076575"/>
          <a:ext cx="171450" cy="164782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TRESETISTE BC</a:t>
          </a:r>
        </a:p>
      </cdr:txBody>
    </cdr:sp>
  </cdr:relSizeAnchor>
  <cdr:relSizeAnchor xmlns:cdr="http://schemas.openxmlformats.org/drawingml/2006/chartDrawing">
    <cdr:from>
      <cdr:x>0.097</cdr:x>
      <cdr:y>0.7005</cdr:y>
    </cdr:from>
    <cdr:to>
      <cdr:x>0.097</cdr:x>
      <cdr:y>0.7005</cdr:y>
    </cdr:to>
    <cdr:sp>
      <cdr:nvSpPr>
        <cdr:cNvPr id="22" name="WordArt 5"/>
        <cdr:cNvSpPr>
          <a:spLocks/>
        </cdr:cNvSpPr>
      </cdr:nvSpPr>
      <cdr:spPr>
        <a:xfrm rot="16200000">
          <a:off x="819150" y="4029075"/>
          <a:ext cx="0" cy="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l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SBS H</a:t>
          </a:r>
        </a:p>
      </cdr:txBody>
    </cdr:sp>
  </cdr:relSizeAnchor>
  <cdr:relSizeAnchor xmlns:cdr="http://schemas.openxmlformats.org/drawingml/2006/chartDrawing">
    <cdr:from>
      <cdr:x>0.1565</cdr:x>
      <cdr:y>0.57775</cdr:y>
    </cdr:from>
    <cdr:to>
      <cdr:x>0.17325</cdr:x>
      <cdr:y>0.78</cdr:y>
    </cdr:to>
    <cdr:sp>
      <cdr:nvSpPr>
        <cdr:cNvPr id="23" name="WordArt 5"/>
        <cdr:cNvSpPr>
          <a:spLocks/>
        </cdr:cNvSpPr>
      </cdr:nvSpPr>
      <cdr:spPr>
        <a:xfrm rot="16200000">
          <a:off x="1323975" y="3314700"/>
          <a:ext cx="142875" cy="116205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ENDURO</a:t>
          </a:r>
        </a:p>
      </cdr:txBody>
    </cdr:sp>
  </cdr:relSizeAnchor>
  <cdr:relSizeAnchor xmlns:cdr="http://schemas.openxmlformats.org/drawingml/2006/chartDrawing">
    <cdr:from>
      <cdr:x>0.1305</cdr:x>
      <cdr:y>0.17875</cdr:y>
    </cdr:from>
    <cdr:to>
      <cdr:x>0.148</cdr:x>
      <cdr:y>0.54325</cdr:y>
    </cdr:to>
    <cdr:sp>
      <cdr:nvSpPr>
        <cdr:cNvPr id="24" name="WordArt 5"/>
        <cdr:cNvSpPr>
          <a:spLocks/>
        </cdr:cNvSpPr>
      </cdr:nvSpPr>
      <cdr:spPr>
        <a:xfrm rot="16200000">
          <a:off x="1104900" y="1019175"/>
          <a:ext cx="152400" cy="209550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HALCAPONE BP</a:t>
          </a:r>
        </a:p>
      </cdr:txBody>
    </cdr:sp>
  </cdr:relSizeAnchor>
  <cdr:relSizeAnchor xmlns:cdr="http://schemas.openxmlformats.org/drawingml/2006/chartDrawing">
    <cdr:from>
      <cdr:x>0.308</cdr:x>
      <cdr:y>0.43525</cdr:y>
    </cdr:from>
    <cdr:to>
      <cdr:x>0.308</cdr:x>
      <cdr:y>0.43525</cdr:y>
    </cdr:to>
    <cdr:sp>
      <cdr:nvSpPr>
        <cdr:cNvPr id="25" name="WordArt 5"/>
        <cdr:cNvSpPr>
          <a:spLocks/>
        </cdr:cNvSpPr>
      </cdr:nvSpPr>
      <cdr:spPr>
        <a:xfrm rot="16200000">
          <a:off x="2609850" y="2495550"/>
          <a:ext cx="0" cy="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0000"/>
              </a:solidFill>
              <a:latin typeface="Arial Black"/>
              <a:cs typeface="Arial Black"/>
            </a:rPr>
            <a:t>DAVID W.</a:t>
          </a:r>
        </a:p>
      </cdr:txBody>
    </cdr:sp>
  </cdr:relSizeAnchor>
  <cdr:relSizeAnchor xmlns:cdr="http://schemas.openxmlformats.org/drawingml/2006/chartDrawing">
    <cdr:from>
      <cdr:x>0.45875</cdr:x>
      <cdr:y>0.61375</cdr:y>
    </cdr:from>
    <cdr:to>
      <cdr:x>0.45875</cdr:x>
      <cdr:y>0.61375</cdr:y>
    </cdr:to>
    <cdr:sp>
      <cdr:nvSpPr>
        <cdr:cNvPr id="26" name="WordArt 5"/>
        <cdr:cNvSpPr>
          <a:spLocks/>
        </cdr:cNvSpPr>
      </cdr:nvSpPr>
      <cdr:spPr>
        <a:xfrm rot="16200000">
          <a:off x="3895725" y="3524250"/>
          <a:ext cx="0" cy="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7030A0"/>
              </a:solidFill>
              <a:latin typeface="Arial Black"/>
              <a:cs typeface="Arial Black"/>
            </a:rPr>
            <a:t>HALZONA SK</a:t>
          </a:r>
        </a:p>
      </cdr:txBody>
    </cdr:sp>
  </cdr:relSizeAnchor>
  <cdr:relSizeAnchor xmlns:cdr="http://schemas.openxmlformats.org/drawingml/2006/chartDrawing">
    <cdr:from>
      <cdr:x>0.82225</cdr:x>
      <cdr:y>0.73675</cdr:y>
    </cdr:from>
    <cdr:to>
      <cdr:x>0.84175</cdr:x>
      <cdr:y>0.93075</cdr:y>
    </cdr:to>
    <cdr:sp>
      <cdr:nvSpPr>
        <cdr:cNvPr id="27" name="WordArt 19"/>
        <cdr:cNvSpPr>
          <a:spLocks/>
        </cdr:cNvSpPr>
      </cdr:nvSpPr>
      <cdr:spPr>
        <a:xfrm rot="16200000">
          <a:off x="6981825" y="4229100"/>
          <a:ext cx="161925" cy="111442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77933C"/>
              </a:solidFill>
              <a:latin typeface="Arial Black"/>
              <a:cs typeface="Arial Black"/>
            </a:rPr>
            <a:t>TEAM  5</a:t>
          </a:r>
        </a:p>
      </cdr:txBody>
    </cdr:sp>
  </cdr:relSizeAnchor>
  <cdr:relSizeAnchor xmlns:cdr="http://schemas.openxmlformats.org/drawingml/2006/chartDrawing">
    <cdr:from>
      <cdr:x>0.852</cdr:x>
      <cdr:y>0.75725</cdr:y>
    </cdr:from>
    <cdr:to>
      <cdr:x>0.8715</cdr:x>
      <cdr:y>0.93</cdr:y>
    </cdr:to>
    <cdr:sp>
      <cdr:nvSpPr>
        <cdr:cNvPr id="28" name="WordArt 19"/>
        <cdr:cNvSpPr>
          <a:spLocks/>
        </cdr:cNvSpPr>
      </cdr:nvSpPr>
      <cdr:spPr>
        <a:xfrm rot="16200000">
          <a:off x="7229475" y="4352925"/>
          <a:ext cx="161925" cy="99060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77933C"/>
              </a:solidFill>
              <a:latin typeface="Arial Black"/>
              <a:cs typeface="Arial Black"/>
            </a:rPr>
            <a:t>HELLAS</a:t>
          </a:r>
        </a:p>
      </cdr:txBody>
    </cdr:sp>
  </cdr:relSizeAnchor>
  <cdr:relSizeAnchor xmlns:cdr="http://schemas.openxmlformats.org/drawingml/2006/chartDrawing">
    <cdr:from>
      <cdr:x>0.88275</cdr:x>
      <cdr:y>0.79475</cdr:y>
    </cdr:from>
    <cdr:to>
      <cdr:x>0.9005</cdr:x>
      <cdr:y>0.93575</cdr:y>
    </cdr:to>
    <cdr:sp>
      <cdr:nvSpPr>
        <cdr:cNvPr id="29" name="WordArt 19"/>
        <cdr:cNvSpPr>
          <a:spLocks/>
        </cdr:cNvSpPr>
      </cdr:nvSpPr>
      <cdr:spPr>
        <a:xfrm rot="16200000">
          <a:off x="7496175" y="4572000"/>
          <a:ext cx="152400" cy="80962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77933C"/>
              </a:solidFill>
              <a:latin typeface="Arial Black"/>
              <a:cs typeface="Arial Black"/>
            </a:rPr>
            <a:t>SBS RO</a:t>
          </a:r>
        </a:p>
      </cdr:txBody>
    </cdr:sp>
  </cdr:relSizeAnchor>
  <cdr:relSizeAnchor xmlns:cdr="http://schemas.openxmlformats.org/drawingml/2006/chartDrawing">
    <cdr:from>
      <cdr:x>0.9135</cdr:x>
      <cdr:y>0.48675</cdr:y>
    </cdr:from>
    <cdr:to>
      <cdr:x>0.931</cdr:x>
      <cdr:y>0.72275</cdr:y>
    </cdr:to>
    <cdr:sp>
      <cdr:nvSpPr>
        <cdr:cNvPr id="30" name="WordArt 19"/>
        <cdr:cNvSpPr>
          <a:spLocks/>
        </cdr:cNvSpPr>
      </cdr:nvSpPr>
      <cdr:spPr>
        <a:xfrm rot="16200000">
          <a:off x="7753350" y="2790825"/>
          <a:ext cx="152400" cy="13620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77933C"/>
              </a:solidFill>
              <a:latin typeface="Arial Black"/>
              <a:cs typeface="Arial Black"/>
            </a:rPr>
            <a:t>SENZOR</a:t>
          </a:r>
        </a:p>
      </cdr:txBody>
    </cdr:sp>
  </cdr:relSizeAnchor>
  <cdr:relSizeAnchor xmlns:cdr="http://schemas.openxmlformats.org/drawingml/2006/chartDrawing">
    <cdr:from>
      <cdr:x>0.94325</cdr:x>
      <cdr:y>0.73175</cdr:y>
    </cdr:from>
    <cdr:to>
      <cdr:x>0.96</cdr:x>
      <cdr:y>0.92175</cdr:y>
    </cdr:to>
    <cdr:sp>
      <cdr:nvSpPr>
        <cdr:cNvPr id="31" name="WordArt 19"/>
        <cdr:cNvSpPr>
          <a:spLocks/>
        </cdr:cNvSpPr>
      </cdr:nvSpPr>
      <cdr:spPr>
        <a:xfrm rot="16200000">
          <a:off x="8010525" y="4200525"/>
          <a:ext cx="142875" cy="10953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77933C"/>
              </a:solidFill>
              <a:latin typeface="Arial Black"/>
              <a:cs typeface="Arial Black"/>
            </a:rPr>
            <a:t>PV-TV RO</a:t>
          </a:r>
        </a:p>
      </cdr:txBody>
    </cdr:sp>
  </cdr:relSizeAnchor>
  <cdr:relSizeAnchor xmlns:cdr="http://schemas.openxmlformats.org/drawingml/2006/chartDrawing">
    <cdr:from>
      <cdr:x>0.973</cdr:x>
      <cdr:y>0.431</cdr:y>
    </cdr:from>
    <cdr:to>
      <cdr:x>0.99525</cdr:x>
      <cdr:y>0.722</cdr:y>
    </cdr:to>
    <cdr:sp>
      <cdr:nvSpPr>
        <cdr:cNvPr id="32" name="WordArt 19"/>
        <cdr:cNvSpPr>
          <a:spLocks/>
        </cdr:cNvSpPr>
      </cdr:nvSpPr>
      <cdr:spPr>
        <a:xfrm rot="16200000">
          <a:off x="8258175" y="2476500"/>
          <a:ext cx="190500" cy="167640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77933C"/>
              </a:solidFill>
              <a:latin typeface="Arial Black"/>
              <a:cs typeface="Arial Black"/>
            </a:rPr>
            <a:t>PONTYBARÁTOK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123825"/>
        <a:ext cx="84963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75" zoomScaleNormal="75" zoomScalePageLayoutView="0" workbookViewId="0" topLeftCell="A1">
      <selection activeCell="G39" sqref="G39"/>
    </sheetView>
  </sheetViews>
  <sheetFormatPr defaultColWidth="9.125" defaultRowHeight="12.75"/>
  <cols>
    <col min="1" max="1" width="13.50390625" style="4" customWidth="1"/>
    <col min="2" max="7" width="11.00390625" style="6" customWidth="1"/>
    <col min="8" max="13" width="11.00390625" style="5" customWidth="1"/>
    <col min="14" max="14" width="10.50390625" style="5" customWidth="1"/>
    <col min="15" max="16384" width="9.125" style="5" customWidth="1"/>
  </cols>
  <sheetData>
    <row r="1" spans="1:14" s="17" customFormat="1" ht="40.5" customHeight="1">
      <c r="A1" s="36" t="s">
        <v>195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2"/>
    </row>
    <row r="2" spans="1:13" s="4" customFormat="1" ht="10.5" customHeight="1">
      <c r="A2" s="2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21</v>
      </c>
      <c r="K2" s="3" t="s">
        <v>11</v>
      </c>
      <c r="L2" s="18" t="s">
        <v>12</v>
      </c>
      <c r="M2" s="18" t="s">
        <v>13</v>
      </c>
    </row>
    <row r="3" spans="1:16" ht="15.75" customHeight="1">
      <c r="A3" s="7" t="s">
        <v>0</v>
      </c>
      <c r="B3" s="1">
        <f>SUM(KGTÁBLA!B3)</f>
        <v>6.83</v>
      </c>
      <c r="C3" s="1">
        <f>SUM(KGTÁBLA!C3)</f>
        <v>82.72000000000001</v>
      </c>
      <c r="D3" s="1">
        <f>SUM(KGTÁBLA!D3)</f>
        <v>92.04</v>
      </c>
      <c r="E3" s="1">
        <f>SUM(KGTÁBLA!E3)</f>
        <v>113.98</v>
      </c>
      <c r="F3" s="1">
        <f>SUM(KGTÁBLA!F3)</f>
        <v>63.34999999999999</v>
      </c>
      <c r="G3" s="1">
        <f>SUM(KGTÁBLA!G3)</f>
        <v>67.4</v>
      </c>
      <c r="H3" s="20">
        <f>SUM(KGTÁBLA!H3)</f>
        <v>121.12999999999997</v>
      </c>
      <c r="I3" s="1">
        <f>SUM(KGTÁBLA!I3)</f>
        <v>47.78000000000001</v>
      </c>
      <c r="J3" s="20">
        <f>SUM(KGTÁBLA!J3)</f>
        <v>191.60000000000002</v>
      </c>
      <c r="K3" s="1">
        <f>SUM(KGTÁBLA!K3)</f>
        <v>36.21</v>
      </c>
      <c r="L3" s="20">
        <f>SUM(KGTÁBLA!L3)</f>
        <v>5.37</v>
      </c>
      <c r="M3" s="1">
        <f>SUM(KGTÁBLA!M3)</f>
        <v>32.989999999999995</v>
      </c>
      <c r="P3" s="5">
        <f>SUM(B3:M3)</f>
        <v>861.4000000000001</v>
      </c>
    </row>
    <row r="4" spans="1:15" s="9" customFormat="1" ht="15.75" customHeight="1">
      <c r="A4" s="13" t="s">
        <v>1</v>
      </c>
      <c r="B4" s="8">
        <f>COUNT(KGTÁBLA!B4:KGTÁBLA!B1500)</f>
        <v>4</v>
      </c>
      <c r="C4" s="8">
        <f>COUNT(KGTÁBLA!C4:KGTÁBLA!C1500)</f>
        <v>15</v>
      </c>
      <c r="D4" s="8">
        <f>COUNT(KGTÁBLA!D4:KGTÁBLA!D1500)</f>
        <v>17</v>
      </c>
      <c r="E4" s="8">
        <f>COUNT(KGTÁBLA!E4:KGTÁBLA!E1500)</f>
        <v>24</v>
      </c>
      <c r="F4" s="8">
        <f>COUNT(KGTÁBLA!F4:KGTÁBLA!F1500)</f>
        <v>14</v>
      </c>
      <c r="G4" s="8">
        <f>COUNT(KGTÁBLA!G4:KGTÁBLA!G1500)</f>
        <v>11</v>
      </c>
      <c r="H4" s="21">
        <f>COUNT(KGTÁBLA!H4:KGTÁBLA!H1500)</f>
        <v>40</v>
      </c>
      <c r="I4" s="8">
        <f>COUNT(KGTÁBLA!I4:KGTÁBLA!I1500)</f>
        <v>13</v>
      </c>
      <c r="J4" s="21">
        <f>COUNT(KGTÁBLA!J4:KGTÁBLA!J1500)</f>
        <v>57</v>
      </c>
      <c r="K4" s="8">
        <f>COUNT(KGTÁBLA!K4:KGTÁBLA!K1500)</f>
        <v>12</v>
      </c>
      <c r="L4" s="21">
        <f>COUNT(KGTÁBLA!L4:KGTÁBLA!L1500)</f>
        <v>1</v>
      </c>
      <c r="M4" s="8">
        <f>COUNT(KGTÁBLA!M4:KGTÁBLA!M1500)</f>
        <v>14</v>
      </c>
      <c r="O4" s="9">
        <f>SUM(B4:M4)</f>
        <v>222</v>
      </c>
    </row>
    <row r="5" spans="1:13" ht="15.75" customHeight="1">
      <c r="A5" s="7" t="s">
        <v>2</v>
      </c>
      <c r="B5" s="1">
        <f aca="true" t="shared" si="0" ref="B5:G5">B3/B4</f>
        <v>1.7075</v>
      </c>
      <c r="C5" s="1">
        <f t="shared" si="0"/>
        <v>5.514666666666668</v>
      </c>
      <c r="D5" s="1">
        <f t="shared" si="0"/>
        <v>5.4141176470588235</v>
      </c>
      <c r="E5" s="1">
        <f t="shared" si="0"/>
        <v>4.7491666666666665</v>
      </c>
      <c r="F5" s="1">
        <f t="shared" si="0"/>
        <v>4.5249999999999995</v>
      </c>
      <c r="G5" s="1">
        <f t="shared" si="0"/>
        <v>6.127272727272728</v>
      </c>
      <c r="H5" s="20">
        <f aca="true" t="shared" si="1" ref="H5:M5">H3/H4</f>
        <v>3.028249999999999</v>
      </c>
      <c r="I5" s="1">
        <f t="shared" si="1"/>
        <v>3.675384615384616</v>
      </c>
      <c r="J5" s="1">
        <f t="shared" si="1"/>
        <v>3.36140350877193</v>
      </c>
      <c r="K5" s="1">
        <f t="shared" si="1"/>
        <v>3.0175</v>
      </c>
      <c r="L5" s="1">
        <f t="shared" si="1"/>
        <v>5.37</v>
      </c>
      <c r="M5" s="1">
        <f t="shared" si="1"/>
        <v>2.356428571428571</v>
      </c>
    </row>
    <row r="6" spans="1:13" s="9" customFormat="1" ht="15.75" customHeight="1">
      <c r="A6" s="13" t="s">
        <v>172</v>
      </c>
      <c r="B6" s="8">
        <v>3</v>
      </c>
      <c r="C6" s="8">
        <v>6</v>
      </c>
      <c r="D6" s="8">
        <v>9</v>
      </c>
      <c r="E6" s="8">
        <v>9</v>
      </c>
      <c r="F6" s="8">
        <v>5</v>
      </c>
      <c r="G6" s="8">
        <v>5</v>
      </c>
      <c r="H6" s="8">
        <v>19</v>
      </c>
      <c r="I6" s="8">
        <v>5</v>
      </c>
      <c r="J6" s="8">
        <v>20</v>
      </c>
      <c r="K6" s="8">
        <v>3</v>
      </c>
      <c r="L6" s="8"/>
      <c r="M6" s="8">
        <v>5</v>
      </c>
    </row>
    <row r="7" spans="1:13" s="9" customFormat="1" ht="15.75" customHeight="1">
      <c r="A7" s="13" t="s">
        <v>173</v>
      </c>
      <c r="B7" s="8">
        <v>1</v>
      </c>
      <c r="C7" s="8">
        <v>5</v>
      </c>
      <c r="D7" s="8">
        <v>8</v>
      </c>
      <c r="E7" s="8">
        <v>13</v>
      </c>
      <c r="F7" s="8">
        <v>7</v>
      </c>
      <c r="G7" s="8">
        <v>5</v>
      </c>
      <c r="H7" s="8">
        <v>16</v>
      </c>
      <c r="I7" s="8">
        <v>7</v>
      </c>
      <c r="J7" s="8">
        <v>31</v>
      </c>
      <c r="K7" s="8">
        <v>9</v>
      </c>
      <c r="L7" s="8">
        <v>1</v>
      </c>
      <c r="M7" s="8">
        <v>6</v>
      </c>
    </row>
    <row r="8" spans="1:13" s="9" customFormat="1" ht="15.75" customHeight="1">
      <c r="A8" s="13" t="s">
        <v>174</v>
      </c>
      <c r="B8" s="22"/>
      <c r="C8" s="8">
        <v>4</v>
      </c>
      <c r="D8" s="8"/>
      <c r="E8" s="8">
        <v>2</v>
      </c>
      <c r="F8" s="8">
        <v>2</v>
      </c>
      <c r="G8" s="8"/>
      <c r="H8" s="13">
        <v>2</v>
      </c>
      <c r="I8" s="8"/>
      <c r="J8" s="8">
        <v>5</v>
      </c>
      <c r="K8" s="8"/>
      <c r="L8" s="8"/>
      <c r="M8" s="8">
        <v>2</v>
      </c>
    </row>
    <row r="9" spans="1:13" s="9" customFormat="1" ht="15.75" customHeight="1">
      <c r="A9" s="13" t="s">
        <v>177</v>
      </c>
      <c r="B9" s="8"/>
      <c r="C9" s="8"/>
      <c r="D9" s="8"/>
      <c r="E9" s="8"/>
      <c r="F9" s="8"/>
      <c r="G9" s="8">
        <v>1</v>
      </c>
      <c r="H9" s="8">
        <v>1</v>
      </c>
      <c r="I9" s="8"/>
      <c r="J9" s="8"/>
      <c r="K9" s="8"/>
      <c r="L9" s="8"/>
      <c r="M9" s="8"/>
    </row>
    <row r="10" spans="1:13" s="9" customFormat="1" ht="15.75" customHeight="1">
      <c r="A10" s="13" t="s">
        <v>175</v>
      </c>
      <c r="B10" s="8"/>
      <c r="C10" s="8"/>
      <c r="D10" s="8"/>
      <c r="E10" s="8"/>
      <c r="F10" s="8"/>
      <c r="G10" s="8"/>
      <c r="H10" s="8">
        <v>2</v>
      </c>
      <c r="I10" s="8">
        <v>1</v>
      </c>
      <c r="J10" s="8">
        <v>1</v>
      </c>
      <c r="K10" s="8"/>
      <c r="L10" s="8"/>
      <c r="M10" s="8">
        <v>1</v>
      </c>
    </row>
    <row r="11" spans="1:13" s="9" customFormat="1" ht="15.75" customHeight="1">
      <c r="A11" s="13" t="s">
        <v>176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7" s="9" customFormat="1" ht="8.25" customHeight="1">
      <c r="A12" s="15"/>
      <c r="B12" s="16"/>
      <c r="C12" s="16"/>
      <c r="D12" s="16"/>
      <c r="E12" s="16"/>
      <c r="F12" s="16"/>
      <c r="G12" s="16"/>
    </row>
    <row r="13" spans="1:13" ht="10.5" customHeight="1">
      <c r="A13" s="2"/>
      <c r="B13" s="3" t="s">
        <v>14</v>
      </c>
      <c r="C13" s="3" t="s">
        <v>15</v>
      </c>
      <c r="D13" s="3" t="s">
        <v>16</v>
      </c>
      <c r="E13" s="3" t="s">
        <v>17</v>
      </c>
      <c r="F13" s="3" t="s">
        <v>18</v>
      </c>
      <c r="G13" s="3" t="s">
        <v>19</v>
      </c>
      <c r="H13" s="3" t="s">
        <v>179</v>
      </c>
      <c r="I13" s="3" t="s">
        <v>180</v>
      </c>
      <c r="J13" s="3" t="s">
        <v>181</v>
      </c>
      <c r="K13" s="3" t="s">
        <v>182</v>
      </c>
      <c r="L13" s="3" t="s">
        <v>183</v>
      </c>
      <c r="M13" s="3" t="s">
        <v>184</v>
      </c>
    </row>
    <row r="14" spans="1:16" ht="15.75" customHeight="1">
      <c r="A14" s="7" t="s">
        <v>0</v>
      </c>
      <c r="B14" s="1">
        <f>SUM(KGTÁBLA!N3)</f>
        <v>60.44000000000001</v>
      </c>
      <c r="C14" s="1">
        <f>SUM(KGTÁBLA!O3)</f>
        <v>120.10000000000002</v>
      </c>
      <c r="D14" s="1">
        <f>SUM(KGTÁBLA!P3)</f>
        <v>21.959999999999997</v>
      </c>
      <c r="E14" s="1">
        <f>SUM(KGTÁBLA!Q3)</f>
        <v>59.550000000000004</v>
      </c>
      <c r="F14" s="1">
        <f>SUM(KGTÁBLA!R3)</f>
        <v>66.75</v>
      </c>
      <c r="G14" s="1">
        <f>SUM(KGTÁBLA!S3)</f>
        <v>62.489999999999995</v>
      </c>
      <c r="H14" s="1">
        <f>SUM(KGTÁBLA!T3)</f>
        <v>33.64</v>
      </c>
      <c r="I14" s="1">
        <f>SUM(KGTÁBLA!U3)</f>
        <v>13.36</v>
      </c>
      <c r="J14" s="1">
        <f>SUM(KGTÁBLA!V3)</f>
        <v>119.26000000000003</v>
      </c>
      <c r="K14" s="1">
        <f>SUM(KGTÁBLA!W3)</f>
        <v>139.64</v>
      </c>
      <c r="L14" s="1">
        <f>SUM(KGTÁBLA!X3)</f>
        <v>59.64000000000001</v>
      </c>
      <c r="M14" s="1">
        <f>SUM(KGTÁBLA!Y3)</f>
        <v>9.63</v>
      </c>
      <c r="P14" s="5">
        <f>SUM(B14:M14)</f>
        <v>766.46</v>
      </c>
    </row>
    <row r="15" spans="1:15" s="9" customFormat="1" ht="15.75" customHeight="1">
      <c r="A15" s="13" t="s">
        <v>1</v>
      </c>
      <c r="B15" s="8">
        <f>COUNT(KGTÁBLA!N4:KGTÁBLA!N1500)</f>
        <v>25</v>
      </c>
      <c r="C15" s="8">
        <f>COUNT(KGTÁBLA!O4:KGTÁBLA!O1500)</f>
        <v>48</v>
      </c>
      <c r="D15" s="8">
        <f>COUNT(KGTÁBLA!P4:KGTÁBLA!P1500)</f>
        <v>6</v>
      </c>
      <c r="E15" s="8">
        <f>COUNT(KGTÁBLA!Q4:KGTÁBLA!Q1500)</f>
        <v>11</v>
      </c>
      <c r="F15" s="8">
        <f>COUNT(KGTÁBLA!R4:KGTÁBLA!R1500)</f>
        <v>23</v>
      </c>
      <c r="G15" s="8">
        <f>COUNT(KGTÁBLA!S4:KGTÁBLA!S1500)</f>
        <v>17</v>
      </c>
      <c r="H15" s="8">
        <f>COUNT(KGTÁBLA!T4:KGTÁBLA!T1511)</f>
        <v>10</v>
      </c>
      <c r="I15" s="8">
        <f>COUNT(KGTÁBLA!U4:KGTÁBLA!U1511)</f>
        <v>5</v>
      </c>
      <c r="J15" s="8">
        <f>COUNT(KGTÁBLA!V4:KGTÁBLA!V1511)</f>
        <v>35</v>
      </c>
      <c r="K15" s="8">
        <f>COUNT(KGTÁBLA!W4:KGTÁBLA!W1511)</f>
        <v>73</v>
      </c>
      <c r="L15" s="8">
        <f>COUNT(KGTÁBLA!X4:KGTÁBLA!X1511)</f>
        <v>27</v>
      </c>
      <c r="M15" s="8">
        <f>COUNT(KGTÁBLA!Y4:KGTÁBLA!Y1511)</f>
        <v>3</v>
      </c>
      <c r="O15" s="9">
        <f>SUM(B15:M15)</f>
        <v>283</v>
      </c>
    </row>
    <row r="16" spans="1:13" ht="15.75" customHeight="1">
      <c r="A16" s="7" t="s">
        <v>2</v>
      </c>
      <c r="B16" s="1">
        <f aca="true" t="shared" si="2" ref="B16:G16">B14/B15</f>
        <v>2.4176000000000006</v>
      </c>
      <c r="C16" s="1">
        <f t="shared" si="2"/>
        <v>2.5020833333333337</v>
      </c>
      <c r="D16" s="1">
        <f t="shared" si="2"/>
        <v>3.6599999999999997</v>
      </c>
      <c r="E16" s="1">
        <f t="shared" si="2"/>
        <v>5.413636363636364</v>
      </c>
      <c r="F16" s="1">
        <f t="shared" si="2"/>
        <v>2.902173913043478</v>
      </c>
      <c r="G16" s="1">
        <f t="shared" si="2"/>
        <v>3.6758823529411764</v>
      </c>
      <c r="H16" s="1">
        <f aca="true" t="shared" si="3" ref="H16:M16">H14/H15</f>
        <v>3.364</v>
      </c>
      <c r="I16" s="1">
        <f t="shared" si="3"/>
        <v>2.6719999999999997</v>
      </c>
      <c r="J16" s="1">
        <f t="shared" si="3"/>
        <v>3.4074285714285724</v>
      </c>
      <c r="K16" s="1">
        <f t="shared" si="3"/>
        <v>1.9128767123287669</v>
      </c>
      <c r="L16" s="1">
        <f t="shared" si="3"/>
        <v>2.208888888888889</v>
      </c>
      <c r="M16" s="1">
        <f t="shared" si="3"/>
        <v>3.2100000000000004</v>
      </c>
    </row>
    <row r="17" spans="1:13" s="9" customFormat="1" ht="15.75" customHeight="1">
      <c r="A17" s="13" t="s">
        <v>172</v>
      </c>
      <c r="B17" s="8">
        <v>10</v>
      </c>
      <c r="C17" s="8">
        <v>21</v>
      </c>
      <c r="D17" s="8">
        <v>2</v>
      </c>
      <c r="E17" s="8">
        <v>4</v>
      </c>
      <c r="F17" s="8">
        <v>7</v>
      </c>
      <c r="G17" s="8">
        <v>5</v>
      </c>
      <c r="H17" s="8">
        <v>1</v>
      </c>
      <c r="I17" s="8">
        <v>4</v>
      </c>
      <c r="J17" s="8">
        <v>12</v>
      </c>
      <c r="K17" s="8">
        <v>28</v>
      </c>
      <c r="L17" s="8">
        <v>13</v>
      </c>
      <c r="M17" s="8">
        <v>1</v>
      </c>
    </row>
    <row r="18" spans="1:13" s="9" customFormat="1" ht="15.75" customHeight="1">
      <c r="A18" s="13" t="s">
        <v>173</v>
      </c>
      <c r="B18" s="8">
        <v>12</v>
      </c>
      <c r="C18" s="8">
        <v>24</v>
      </c>
      <c r="D18" s="8">
        <v>3</v>
      </c>
      <c r="E18" s="8">
        <v>5</v>
      </c>
      <c r="F18" s="8">
        <v>15</v>
      </c>
      <c r="G18" s="8">
        <v>9</v>
      </c>
      <c r="H18" s="8">
        <v>5</v>
      </c>
      <c r="I18" s="8">
        <v>1</v>
      </c>
      <c r="J18" s="8">
        <v>17</v>
      </c>
      <c r="K18" s="8">
        <v>41</v>
      </c>
      <c r="L18" s="8">
        <v>10</v>
      </c>
      <c r="M18" s="8">
        <v>1</v>
      </c>
    </row>
    <row r="19" spans="1:13" s="9" customFormat="1" ht="15.75" customHeight="1">
      <c r="A19" s="13" t="s">
        <v>174</v>
      </c>
      <c r="B19" s="8">
        <v>3</v>
      </c>
      <c r="C19" s="8">
        <v>3</v>
      </c>
      <c r="D19" s="8"/>
      <c r="E19" s="8">
        <v>2</v>
      </c>
      <c r="F19" s="8"/>
      <c r="G19" s="8">
        <v>3</v>
      </c>
      <c r="H19" s="8">
        <v>1</v>
      </c>
      <c r="I19" s="8"/>
      <c r="J19" s="8">
        <v>4</v>
      </c>
      <c r="K19" s="8"/>
      <c r="L19" s="8">
        <v>4</v>
      </c>
      <c r="M19" s="8">
        <v>1</v>
      </c>
    </row>
    <row r="20" spans="1:13" s="9" customFormat="1" ht="15.75" customHeight="1">
      <c r="A20" s="13" t="s">
        <v>177</v>
      </c>
      <c r="B20" s="8"/>
      <c r="C20" s="8"/>
      <c r="D20" s="8">
        <v>1</v>
      </c>
      <c r="E20" s="8"/>
      <c r="F20" s="8"/>
      <c r="G20" s="8"/>
      <c r="H20" s="8"/>
      <c r="I20" s="8"/>
      <c r="J20" s="8">
        <v>1</v>
      </c>
      <c r="K20" s="8"/>
      <c r="L20" s="8"/>
      <c r="M20" s="8"/>
    </row>
    <row r="21" spans="1:13" s="9" customFormat="1" ht="15.75" customHeight="1">
      <c r="A21" s="13" t="s">
        <v>175</v>
      </c>
      <c r="B21" s="8"/>
      <c r="C21" s="8"/>
      <c r="D21" s="8"/>
      <c r="E21" s="8"/>
      <c r="F21" s="8">
        <v>1</v>
      </c>
      <c r="G21" s="8"/>
      <c r="H21" s="8">
        <v>3</v>
      </c>
      <c r="I21" s="8"/>
      <c r="J21" s="8">
        <v>1</v>
      </c>
      <c r="K21" s="8">
        <v>4</v>
      </c>
      <c r="L21" s="8"/>
      <c r="M21" s="8"/>
    </row>
    <row r="22" spans="1:13" s="9" customFormat="1" ht="15.75" customHeight="1">
      <c r="A22" s="13" t="s">
        <v>176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7" s="9" customFormat="1" ht="7.5" customHeight="1">
      <c r="A23" s="15"/>
      <c r="B23" s="16"/>
      <c r="C23" s="16"/>
      <c r="D23" s="16"/>
      <c r="E23" s="16"/>
      <c r="F23" s="16"/>
      <c r="G23" s="16"/>
    </row>
    <row r="24" spans="1:8" ht="10.5" customHeight="1">
      <c r="A24" s="2"/>
      <c r="B24" s="3" t="s">
        <v>185</v>
      </c>
      <c r="C24" s="3" t="s">
        <v>186</v>
      </c>
      <c r="D24" s="3" t="s">
        <v>187</v>
      </c>
      <c r="E24" s="3" t="s">
        <v>188</v>
      </c>
      <c r="F24" s="3" t="s">
        <v>189</v>
      </c>
      <c r="G24" s="3" t="s">
        <v>190</v>
      </c>
      <c r="H24" s="3" t="s">
        <v>191</v>
      </c>
    </row>
    <row r="25" spans="1:16" ht="15.75" customHeight="1">
      <c r="A25" s="7" t="s">
        <v>0</v>
      </c>
      <c r="B25" s="1">
        <f>SUM(KGTÁBLA!Z3)</f>
        <v>61.400000000000006</v>
      </c>
      <c r="C25" s="1">
        <f>SUM(KGTÁBLA!AA3)</f>
        <v>82.02</v>
      </c>
      <c r="D25" s="1">
        <f>SUM(KGTÁBLA!AB3)</f>
        <v>68.13</v>
      </c>
      <c r="E25" s="1">
        <f>SUM(KGTÁBLA!AC3)</f>
        <v>49.3</v>
      </c>
      <c r="F25" s="1">
        <f>SUM(KGTÁBLA!AD3)</f>
        <v>33.28</v>
      </c>
      <c r="G25" s="1">
        <f>SUM(KGTÁBLA!AE3)</f>
        <v>68.79999999999998</v>
      </c>
      <c r="H25" s="1">
        <f>SUM(KGTÁBLA!AF3)</f>
        <v>32.120000000000005</v>
      </c>
      <c r="P25" s="5">
        <f>SUM(B25:H25)</f>
        <v>395.04999999999995</v>
      </c>
    </row>
    <row r="26" spans="1:15" s="9" customFormat="1" ht="15.75" customHeight="1">
      <c r="A26" s="13" t="s">
        <v>1</v>
      </c>
      <c r="B26" s="8">
        <f>COUNT(KGTÁBLA!Z4:KGTÁBLA!Z1522)</f>
        <v>16</v>
      </c>
      <c r="C26" s="8">
        <f>COUNT(KGTÁBLA!AA4:KGTÁBLA!AA1522)</f>
        <v>20</v>
      </c>
      <c r="D26" s="8">
        <f>COUNT(KGTÁBLA!AB4:KGTÁBLA!AB1522)</f>
        <v>19</v>
      </c>
      <c r="E26" s="8">
        <f>COUNT(KGTÁBLA!AC4:KGTÁBLA!AC1522)</f>
        <v>12</v>
      </c>
      <c r="F26" s="8">
        <f>COUNT(KGTÁBLA!AD4:KGTÁBLA!AD1522)</f>
        <v>7</v>
      </c>
      <c r="G26" s="8">
        <f>COUNT(KGTÁBLA!AE4:KGTÁBLA!AE1522)</f>
        <v>13</v>
      </c>
      <c r="H26" s="8">
        <f>COUNT(KGTÁBLA!AF4:KGTÁBLA!AF1522)</f>
        <v>7</v>
      </c>
      <c r="O26" s="9">
        <f>SUM(B26:H26)</f>
        <v>94</v>
      </c>
    </row>
    <row r="27" spans="1:8" ht="15.75" customHeight="1">
      <c r="A27" s="7" t="s">
        <v>2</v>
      </c>
      <c r="B27" s="1">
        <f aca="true" t="shared" si="4" ref="B27:H27">B25/B26</f>
        <v>3.8375000000000004</v>
      </c>
      <c r="C27" s="1">
        <f t="shared" si="4"/>
        <v>4.101</v>
      </c>
      <c r="D27" s="1">
        <f t="shared" si="4"/>
        <v>3.58578947368421</v>
      </c>
      <c r="E27" s="1">
        <f t="shared" si="4"/>
        <v>4.108333333333333</v>
      </c>
      <c r="F27" s="1">
        <f t="shared" si="4"/>
        <v>4.7542857142857144</v>
      </c>
      <c r="G27" s="1">
        <f t="shared" si="4"/>
        <v>5.292307692307691</v>
      </c>
      <c r="H27" s="1">
        <f t="shared" si="4"/>
        <v>4.588571428571429</v>
      </c>
    </row>
    <row r="28" spans="1:8" s="9" customFormat="1" ht="15.75" customHeight="1">
      <c r="A28" s="13" t="s">
        <v>172</v>
      </c>
      <c r="B28" s="8">
        <v>4</v>
      </c>
      <c r="C28" s="8">
        <v>4</v>
      </c>
      <c r="D28" s="8">
        <v>6</v>
      </c>
      <c r="E28" s="8">
        <v>5</v>
      </c>
      <c r="F28" s="8">
        <v>2</v>
      </c>
      <c r="G28" s="8">
        <v>3</v>
      </c>
      <c r="H28" s="8">
        <v>3</v>
      </c>
    </row>
    <row r="29" spans="1:8" s="9" customFormat="1" ht="15.75" customHeight="1">
      <c r="A29" s="13" t="s">
        <v>173</v>
      </c>
      <c r="B29" s="8">
        <v>12</v>
      </c>
      <c r="C29" s="8">
        <v>13</v>
      </c>
      <c r="D29" s="8">
        <v>10</v>
      </c>
      <c r="E29" s="8">
        <v>5</v>
      </c>
      <c r="F29" s="8">
        <v>5</v>
      </c>
      <c r="G29" s="8">
        <v>4</v>
      </c>
      <c r="H29" s="8">
        <v>1</v>
      </c>
    </row>
    <row r="30" spans="1:8" s="9" customFormat="1" ht="15.75" customHeight="1">
      <c r="A30" s="13" t="s">
        <v>174</v>
      </c>
      <c r="B30" s="8"/>
      <c r="C30" s="8">
        <v>2</v>
      </c>
      <c r="D30" s="8">
        <v>3</v>
      </c>
      <c r="E30" s="8">
        <v>2</v>
      </c>
      <c r="F30" s="8"/>
      <c r="G30" s="8">
        <v>3</v>
      </c>
      <c r="H30" s="8"/>
    </row>
    <row r="31" spans="1:8" s="9" customFormat="1" ht="15.75" customHeight="1">
      <c r="A31" s="13" t="s">
        <v>177</v>
      </c>
      <c r="B31" s="8"/>
      <c r="C31" s="8">
        <v>1</v>
      </c>
      <c r="D31" s="8"/>
      <c r="E31" s="8"/>
      <c r="F31" s="8"/>
      <c r="G31" s="8"/>
      <c r="H31" s="1"/>
    </row>
    <row r="32" spans="1:8" s="9" customFormat="1" ht="15.75" customHeight="1">
      <c r="A32" s="13" t="s">
        <v>175</v>
      </c>
      <c r="B32" s="8"/>
      <c r="C32" s="8"/>
      <c r="D32" s="8"/>
      <c r="E32" s="8"/>
      <c r="F32" s="8"/>
      <c r="G32" s="8">
        <v>3</v>
      </c>
      <c r="H32" s="1">
        <v>3</v>
      </c>
    </row>
    <row r="33" spans="1:8" s="9" customFormat="1" ht="15.75" customHeight="1">
      <c r="A33" s="13" t="s">
        <v>176</v>
      </c>
      <c r="B33" s="8"/>
      <c r="C33" s="8"/>
      <c r="D33" s="8"/>
      <c r="E33" s="8"/>
      <c r="F33" s="8"/>
      <c r="G33" s="8"/>
      <c r="H33" s="1"/>
    </row>
    <row r="35" spans="14:16" ht="12.75">
      <c r="N35" s="5" t="s">
        <v>192</v>
      </c>
      <c r="P35" s="5">
        <f>SUM(P3,P14,P25)</f>
        <v>2022.91</v>
      </c>
    </row>
    <row r="36" spans="14:15" ht="12.75">
      <c r="N36" s="5" t="s">
        <v>193</v>
      </c>
      <c r="O36" s="5">
        <f>SUM(O4,O15,O26)</f>
        <v>599</v>
      </c>
    </row>
    <row r="38" spans="14:17" ht="12.75">
      <c r="N38" s="31" t="s">
        <v>194</v>
      </c>
      <c r="O38" s="31">
        <f>P35/O36</f>
        <v>3.377145242070117</v>
      </c>
      <c r="P38" s="31" t="s">
        <v>2</v>
      </c>
      <c r="Q38" s="31"/>
    </row>
  </sheetData>
  <sheetProtection/>
  <mergeCells count="1">
    <mergeCell ref="A1:M1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3"/>
  <sheetViews>
    <sheetView view="pageBreakPreview" zoomScale="90" zoomScaleSheetLayoutView="90" zoomScalePageLayoutView="0" workbookViewId="0" topLeftCell="A1">
      <selection activeCell="I15" sqref="I15"/>
    </sheetView>
  </sheetViews>
  <sheetFormatPr defaultColWidth="9.125" defaultRowHeight="12.75"/>
  <cols>
    <col min="1" max="9" width="11.50390625" style="6" customWidth="1"/>
    <col min="10" max="10" width="11.50390625" style="19" customWidth="1"/>
    <col min="11" max="11" width="11.50390625" style="5" customWidth="1"/>
    <col min="12" max="12" width="11.625" style="6" customWidth="1"/>
    <col min="13" max="13" width="11.50390625" style="5" customWidth="1"/>
    <col min="14" max="17" width="11.50390625" style="6" customWidth="1"/>
    <col min="18" max="18" width="11.50390625" style="5" customWidth="1"/>
    <col min="19" max="21" width="11.50390625" style="6" customWidth="1"/>
    <col min="22" max="22" width="11.375" style="5" customWidth="1"/>
    <col min="23" max="23" width="9.125" style="6" customWidth="1"/>
    <col min="24" max="25" width="9.125" style="5" customWidth="1"/>
    <col min="26" max="26" width="9.625" style="5" customWidth="1"/>
    <col min="27" max="27" width="10.00390625" style="5" customWidth="1"/>
    <col min="28" max="28" width="10.875" style="5" customWidth="1"/>
    <col min="29" max="16384" width="9.125" style="5" customWidth="1"/>
  </cols>
  <sheetData>
    <row r="1" s="6" customFormat="1" ht="12.75">
      <c r="J1" s="19"/>
    </row>
    <row r="2" spans="1:32" s="4" customFormat="1" ht="17.25" customHeight="1">
      <c r="A2" s="2"/>
      <c r="B2" s="30" t="s">
        <v>3</v>
      </c>
      <c r="C2" s="30" t="s">
        <v>4</v>
      </c>
      <c r="D2" s="30" t="s">
        <v>5</v>
      </c>
      <c r="E2" s="30" t="s">
        <v>6</v>
      </c>
      <c r="F2" s="30" t="s">
        <v>7</v>
      </c>
      <c r="G2" s="30" t="s">
        <v>8</v>
      </c>
      <c r="H2" s="30" t="s">
        <v>9</v>
      </c>
      <c r="I2" s="30" t="s">
        <v>10</v>
      </c>
      <c r="J2" s="30" t="s">
        <v>21</v>
      </c>
      <c r="K2" s="30" t="s">
        <v>11</v>
      </c>
      <c r="L2" s="30" t="s">
        <v>12</v>
      </c>
      <c r="M2" s="30" t="s">
        <v>13</v>
      </c>
      <c r="N2" s="30" t="s">
        <v>14</v>
      </c>
      <c r="O2" s="30" t="s">
        <v>15</v>
      </c>
      <c r="P2" s="30" t="s">
        <v>16</v>
      </c>
      <c r="Q2" s="30" t="s">
        <v>17</v>
      </c>
      <c r="R2" s="30" t="s">
        <v>18</v>
      </c>
      <c r="S2" s="30" t="s">
        <v>19</v>
      </c>
      <c r="T2" s="30" t="s">
        <v>179</v>
      </c>
      <c r="U2" s="30" t="s">
        <v>180</v>
      </c>
      <c r="V2" s="30" t="s">
        <v>181</v>
      </c>
      <c r="W2" s="30" t="s">
        <v>182</v>
      </c>
      <c r="X2" s="30" t="s">
        <v>183</v>
      </c>
      <c r="Y2" s="30" t="s">
        <v>184</v>
      </c>
      <c r="Z2" s="30" t="s">
        <v>185</v>
      </c>
      <c r="AA2" s="30" t="s">
        <v>186</v>
      </c>
      <c r="AB2" s="30" t="s">
        <v>187</v>
      </c>
      <c r="AC2" s="30" t="s">
        <v>188</v>
      </c>
      <c r="AD2" s="30" t="s">
        <v>189</v>
      </c>
      <c r="AE2" s="30" t="s">
        <v>190</v>
      </c>
      <c r="AF2" s="30" t="s">
        <v>191</v>
      </c>
    </row>
    <row r="3" spans="1:32" s="12" customFormat="1" ht="33.75" customHeight="1">
      <c r="A3" s="10" t="s">
        <v>20</v>
      </c>
      <c r="B3" s="11">
        <f>SUM(B4:B1500)</f>
        <v>6.83</v>
      </c>
      <c r="C3" s="11">
        <f aca="true" t="shared" si="0" ref="C3:H3">SUM(C4:C1500)</f>
        <v>82.72000000000001</v>
      </c>
      <c r="D3" s="11">
        <f t="shared" si="0"/>
        <v>92.04</v>
      </c>
      <c r="E3" s="11">
        <f t="shared" si="0"/>
        <v>113.98</v>
      </c>
      <c r="F3" s="11">
        <f t="shared" si="0"/>
        <v>63.34999999999999</v>
      </c>
      <c r="G3" s="11">
        <f t="shared" si="0"/>
        <v>67.4</v>
      </c>
      <c r="H3" s="11">
        <f t="shared" si="0"/>
        <v>121.12999999999997</v>
      </c>
      <c r="I3" s="11">
        <f aca="true" t="shared" si="1" ref="I3:AF3">SUM(I4:I1500)</f>
        <v>47.78000000000001</v>
      </c>
      <c r="J3" s="11">
        <f t="shared" si="1"/>
        <v>191.60000000000002</v>
      </c>
      <c r="K3" s="11">
        <f t="shared" si="1"/>
        <v>36.21</v>
      </c>
      <c r="L3" s="11">
        <f t="shared" si="1"/>
        <v>5.37</v>
      </c>
      <c r="M3" s="11">
        <f t="shared" si="1"/>
        <v>32.989999999999995</v>
      </c>
      <c r="N3" s="11">
        <f t="shared" si="1"/>
        <v>60.44000000000001</v>
      </c>
      <c r="O3" s="11">
        <f t="shared" si="1"/>
        <v>120.10000000000002</v>
      </c>
      <c r="P3" s="11">
        <f t="shared" si="1"/>
        <v>21.959999999999997</v>
      </c>
      <c r="Q3" s="11">
        <f t="shared" si="1"/>
        <v>59.550000000000004</v>
      </c>
      <c r="R3" s="11">
        <f t="shared" si="1"/>
        <v>66.75</v>
      </c>
      <c r="S3" s="11">
        <f t="shared" si="1"/>
        <v>62.489999999999995</v>
      </c>
      <c r="T3" s="11">
        <f t="shared" si="1"/>
        <v>33.64</v>
      </c>
      <c r="U3" s="11">
        <f t="shared" si="1"/>
        <v>13.36</v>
      </c>
      <c r="V3" s="11">
        <f t="shared" si="1"/>
        <v>119.26000000000003</v>
      </c>
      <c r="W3" s="11">
        <f t="shared" si="1"/>
        <v>139.64</v>
      </c>
      <c r="X3" s="11">
        <f t="shared" si="1"/>
        <v>59.64000000000001</v>
      </c>
      <c r="Y3" s="11">
        <f t="shared" si="1"/>
        <v>9.63</v>
      </c>
      <c r="Z3" s="11">
        <f t="shared" si="1"/>
        <v>61.400000000000006</v>
      </c>
      <c r="AA3" s="11">
        <f t="shared" si="1"/>
        <v>82.02</v>
      </c>
      <c r="AB3" s="11">
        <f t="shared" si="1"/>
        <v>68.13</v>
      </c>
      <c r="AC3" s="11">
        <f t="shared" si="1"/>
        <v>49.3</v>
      </c>
      <c r="AD3" s="11">
        <f t="shared" si="1"/>
        <v>33.28</v>
      </c>
      <c r="AE3" s="11">
        <f t="shared" si="1"/>
        <v>68.79999999999998</v>
      </c>
      <c r="AF3" s="11">
        <f t="shared" si="1"/>
        <v>32.120000000000005</v>
      </c>
    </row>
    <row r="4" spans="1:32" s="6" customFormat="1" ht="12.75">
      <c r="A4" s="1" t="s">
        <v>22</v>
      </c>
      <c r="B4" s="20">
        <v>2.32</v>
      </c>
      <c r="C4" s="20">
        <v>5.29</v>
      </c>
      <c r="D4" s="33">
        <v>10.21</v>
      </c>
      <c r="E4" s="20">
        <v>8.62</v>
      </c>
      <c r="F4" s="33">
        <v>11.18</v>
      </c>
      <c r="G4" s="20">
        <v>4.74</v>
      </c>
      <c r="H4" s="20">
        <v>3.94</v>
      </c>
      <c r="I4" s="20">
        <v>5.31</v>
      </c>
      <c r="J4" s="20">
        <v>4.5</v>
      </c>
      <c r="K4" s="20">
        <v>2.41</v>
      </c>
      <c r="L4" s="20">
        <v>5.37</v>
      </c>
      <c r="M4" s="20">
        <v>5.4</v>
      </c>
      <c r="N4" s="20">
        <v>4.48</v>
      </c>
      <c r="O4" s="20">
        <v>1.85</v>
      </c>
      <c r="P4" s="35">
        <v>7.41</v>
      </c>
      <c r="Q4" s="20">
        <v>7.24</v>
      </c>
      <c r="R4" s="20">
        <v>1.36</v>
      </c>
      <c r="S4" s="20">
        <v>1.62</v>
      </c>
      <c r="T4" s="20">
        <v>5.07</v>
      </c>
      <c r="U4" s="20">
        <v>5.41</v>
      </c>
      <c r="V4" s="20">
        <v>1.54</v>
      </c>
      <c r="W4" s="20">
        <v>1.43</v>
      </c>
      <c r="X4" s="20">
        <v>1.9</v>
      </c>
      <c r="Y4" s="1">
        <v>1.61</v>
      </c>
      <c r="Z4" s="1">
        <v>3.88</v>
      </c>
      <c r="AA4" s="1">
        <v>2.29</v>
      </c>
      <c r="AB4" s="1">
        <v>6.25</v>
      </c>
      <c r="AC4" s="1">
        <v>6.44</v>
      </c>
      <c r="AD4" s="1">
        <v>5.79</v>
      </c>
      <c r="AE4" s="1">
        <v>5.23</v>
      </c>
      <c r="AF4" s="1">
        <v>5</v>
      </c>
    </row>
    <row r="5" spans="1:32" s="6" customFormat="1" ht="12.75">
      <c r="A5" s="1" t="s">
        <v>23</v>
      </c>
      <c r="B5" s="20">
        <v>1.3</v>
      </c>
      <c r="C5" s="20">
        <v>1.82</v>
      </c>
      <c r="D5" s="20">
        <v>2.42</v>
      </c>
      <c r="E5" s="20">
        <v>6.05</v>
      </c>
      <c r="F5" s="20">
        <v>4.22</v>
      </c>
      <c r="G5" s="20">
        <v>6.21</v>
      </c>
      <c r="H5" s="20">
        <v>5.73</v>
      </c>
      <c r="I5" s="20">
        <v>1.46</v>
      </c>
      <c r="J5" s="20">
        <v>1.69</v>
      </c>
      <c r="K5" s="20">
        <v>4.74</v>
      </c>
      <c r="L5" s="20"/>
      <c r="M5" s="20">
        <v>2.53</v>
      </c>
      <c r="N5" s="20">
        <v>2.42</v>
      </c>
      <c r="O5" s="20">
        <v>1.04</v>
      </c>
      <c r="P5" s="20">
        <v>2.07</v>
      </c>
      <c r="Q5" s="20">
        <v>1.76</v>
      </c>
      <c r="R5" s="20">
        <v>5.58</v>
      </c>
      <c r="S5" s="20">
        <v>8.24</v>
      </c>
      <c r="T5" s="20">
        <v>5.15</v>
      </c>
      <c r="U5" s="20">
        <v>4.24</v>
      </c>
      <c r="V5" s="20">
        <v>4.87</v>
      </c>
      <c r="W5" s="20">
        <v>1.77</v>
      </c>
      <c r="X5" s="20">
        <v>2.72</v>
      </c>
      <c r="Y5" s="1">
        <v>4.42</v>
      </c>
      <c r="Z5" s="1">
        <v>6.89</v>
      </c>
      <c r="AA5" s="1">
        <v>4.22</v>
      </c>
      <c r="AB5" s="1">
        <v>2.22</v>
      </c>
      <c r="AC5" s="1">
        <v>2.7</v>
      </c>
      <c r="AD5" s="1">
        <v>6.03</v>
      </c>
      <c r="AE5" s="1">
        <v>1.13</v>
      </c>
      <c r="AF5" s="1">
        <v>4.99</v>
      </c>
    </row>
    <row r="6" spans="1:32" s="6" customFormat="1" ht="12.75">
      <c r="A6" s="1" t="s">
        <v>24</v>
      </c>
      <c r="B6" s="20">
        <v>1.26</v>
      </c>
      <c r="C6" s="20">
        <v>4.5</v>
      </c>
      <c r="D6" s="20">
        <v>5.71</v>
      </c>
      <c r="E6" s="20">
        <v>5.07</v>
      </c>
      <c r="F6" s="20">
        <v>6.04</v>
      </c>
      <c r="G6" s="20">
        <v>7.88</v>
      </c>
      <c r="H6" s="20">
        <v>2.48</v>
      </c>
      <c r="I6" s="20">
        <v>2</v>
      </c>
      <c r="J6" s="20">
        <v>7.24</v>
      </c>
      <c r="K6" s="20">
        <v>1.66</v>
      </c>
      <c r="L6" s="20"/>
      <c r="M6" s="20">
        <v>1.58</v>
      </c>
      <c r="N6" s="20">
        <v>1.82</v>
      </c>
      <c r="O6" s="20">
        <v>1.43</v>
      </c>
      <c r="P6" s="20">
        <v>3.11</v>
      </c>
      <c r="Q6" s="20">
        <v>5.15</v>
      </c>
      <c r="R6" s="20">
        <v>1.1</v>
      </c>
      <c r="S6" s="20">
        <v>5.93</v>
      </c>
      <c r="T6" s="20">
        <v>3.5</v>
      </c>
      <c r="U6" s="20">
        <v>1.06</v>
      </c>
      <c r="V6" s="20">
        <v>1.48</v>
      </c>
      <c r="W6" s="20">
        <v>1.29</v>
      </c>
      <c r="X6" s="20">
        <v>2.56</v>
      </c>
      <c r="Y6" s="1">
        <v>3.6</v>
      </c>
      <c r="Z6" s="1">
        <v>5.74</v>
      </c>
      <c r="AA6" s="1">
        <v>1.83</v>
      </c>
      <c r="AB6" s="1">
        <v>1.76</v>
      </c>
      <c r="AC6" s="1">
        <v>1.9</v>
      </c>
      <c r="AD6" s="1">
        <v>2.41</v>
      </c>
      <c r="AE6" s="1">
        <v>7.31</v>
      </c>
      <c r="AF6" s="1">
        <v>5.11</v>
      </c>
    </row>
    <row r="7" spans="1:32" s="6" customFormat="1" ht="12.75">
      <c r="A7" s="1" t="s">
        <v>25</v>
      </c>
      <c r="B7" s="20">
        <v>1.95</v>
      </c>
      <c r="C7" s="20">
        <v>2.08</v>
      </c>
      <c r="D7" s="33">
        <v>11.36</v>
      </c>
      <c r="E7" s="20">
        <v>9.42</v>
      </c>
      <c r="F7" s="20">
        <v>6.72</v>
      </c>
      <c r="G7" s="20">
        <v>1.44</v>
      </c>
      <c r="H7" s="20">
        <v>1.89</v>
      </c>
      <c r="I7" s="20">
        <v>9.44</v>
      </c>
      <c r="J7" s="20">
        <v>6.91</v>
      </c>
      <c r="K7" s="20">
        <v>4.58</v>
      </c>
      <c r="L7" s="20"/>
      <c r="M7" s="20">
        <v>1.52</v>
      </c>
      <c r="N7" s="20">
        <v>1.16</v>
      </c>
      <c r="O7" s="20">
        <v>2.42</v>
      </c>
      <c r="P7" s="20">
        <v>1.98</v>
      </c>
      <c r="Q7" s="20">
        <v>4.1</v>
      </c>
      <c r="R7" s="20">
        <v>1.66</v>
      </c>
      <c r="S7" s="20">
        <v>5.45</v>
      </c>
      <c r="T7" s="20">
        <v>2.09</v>
      </c>
      <c r="U7" s="20">
        <v>1.28</v>
      </c>
      <c r="V7" s="20">
        <v>3.16</v>
      </c>
      <c r="W7" s="20">
        <v>1.37</v>
      </c>
      <c r="X7" s="20">
        <v>1.67</v>
      </c>
      <c r="Y7" s="1"/>
      <c r="Z7" s="1">
        <v>4.79</v>
      </c>
      <c r="AA7" s="1">
        <v>6.83</v>
      </c>
      <c r="AB7" s="1">
        <v>1.78</v>
      </c>
      <c r="AC7" s="33">
        <v>11</v>
      </c>
      <c r="AD7" s="1">
        <v>1.81</v>
      </c>
      <c r="AE7" s="1">
        <v>1.81</v>
      </c>
      <c r="AF7" s="1">
        <v>1.81</v>
      </c>
    </row>
    <row r="8" spans="1:32" s="6" customFormat="1" ht="12.75">
      <c r="A8" s="1" t="s">
        <v>26</v>
      </c>
      <c r="B8" s="20"/>
      <c r="C8" s="20">
        <v>1.29</v>
      </c>
      <c r="D8" s="33">
        <v>10.77</v>
      </c>
      <c r="E8" s="20">
        <v>4.89</v>
      </c>
      <c r="F8" s="20">
        <v>4.27</v>
      </c>
      <c r="G8" s="20">
        <v>8.67</v>
      </c>
      <c r="H8" s="20">
        <v>1.74</v>
      </c>
      <c r="I8" s="20">
        <v>1.51</v>
      </c>
      <c r="J8" s="20">
        <v>1.9</v>
      </c>
      <c r="K8" s="20">
        <v>2.17</v>
      </c>
      <c r="L8" s="20"/>
      <c r="M8" s="20">
        <v>2.34</v>
      </c>
      <c r="N8" s="20">
        <v>1.1</v>
      </c>
      <c r="O8" s="20">
        <v>5.06</v>
      </c>
      <c r="P8" s="20">
        <v>2.01</v>
      </c>
      <c r="Q8" s="20">
        <v>2.44</v>
      </c>
      <c r="R8" s="20">
        <v>2.37</v>
      </c>
      <c r="S8" s="20">
        <v>1.37</v>
      </c>
      <c r="T8" s="20">
        <v>4</v>
      </c>
      <c r="U8" s="20">
        <v>1.37</v>
      </c>
      <c r="V8" s="20">
        <v>1.55</v>
      </c>
      <c r="W8" s="20">
        <v>1.76</v>
      </c>
      <c r="X8" s="20">
        <v>1.02</v>
      </c>
      <c r="Y8" s="1"/>
      <c r="Z8" s="1">
        <v>1.47</v>
      </c>
      <c r="AA8" s="1">
        <v>5.44</v>
      </c>
      <c r="AB8" s="1">
        <v>1.63</v>
      </c>
      <c r="AC8" s="1">
        <v>1.61</v>
      </c>
      <c r="AD8" s="33">
        <v>13.27</v>
      </c>
      <c r="AE8" s="1">
        <v>3.93</v>
      </c>
      <c r="AF8" s="1">
        <v>4.62</v>
      </c>
    </row>
    <row r="9" spans="1:32" s="14" customFormat="1" ht="12.75">
      <c r="A9" s="1" t="s">
        <v>27</v>
      </c>
      <c r="B9" s="26"/>
      <c r="C9" s="34">
        <v>12.81</v>
      </c>
      <c r="D9" s="26">
        <v>1.47</v>
      </c>
      <c r="E9" s="34">
        <v>11.15</v>
      </c>
      <c r="F9" s="26">
        <v>4.54</v>
      </c>
      <c r="G9" s="26">
        <v>1.5</v>
      </c>
      <c r="H9" s="26">
        <v>1.98</v>
      </c>
      <c r="I9" s="26">
        <v>1.71</v>
      </c>
      <c r="J9" s="26">
        <v>4.93</v>
      </c>
      <c r="K9" s="26">
        <v>1.82</v>
      </c>
      <c r="L9" s="26"/>
      <c r="M9" s="26">
        <v>1.77</v>
      </c>
      <c r="N9" s="26">
        <v>3.52</v>
      </c>
      <c r="O9" s="26">
        <v>3.3</v>
      </c>
      <c r="P9" s="26">
        <v>5.38</v>
      </c>
      <c r="Q9" s="26">
        <v>3.66</v>
      </c>
      <c r="R9" s="26">
        <v>3.02</v>
      </c>
      <c r="S9" s="26">
        <v>1.45</v>
      </c>
      <c r="T9" s="26">
        <v>3.22</v>
      </c>
      <c r="U9" s="26"/>
      <c r="V9" s="26">
        <v>1.69</v>
      </c>
      <c r="W9" s="26">
        <v>1.71</v>
      </c>
      <c r="X9" s="26">
        <v>2.16</v>
      </c>
      <c r="Y9" s="27"/>
      <c r="Z9" s="27">
        <v>6.44</v>
      </c>
      <c r="AA9" s="27">
        <v>3.97</v>
      </c>
      <c r="AB9" s="27">
        <v>5.42</v>
      </c>
      <c r="AC9" s="27">
        <v>4.81</v>
      </c>
      <c r="AD9" s="27">
        <v>1.69</v>
      </c>
      <c r="AE9" s="27">
        <v>9.39</v>
      </c>
      <c r="AF9" s="27">
        <v>4.32</v>
      </c>
    </row>
    <row r="10" spans="1:32" s="6" customFormat="1" ht="12.75">
      <c r="A10" s="1" t="s">
        <v>28</v>
      </c>
      <c r="B10" s="20"/>
      <c r="C10" s="20">
        <v>6.27</v>
      </c>
      <c r="D10" s="20">
        <v>1.99</v>
      </c>
      <c r="E10" s="20">
        <v>6.55</v>
      </c>
      <c r="F10" s="20">
        <v>1.22</v>
      </c>
      <c r="G10" s="20">
        <v>2.2</v>
      </c>
      <c r="H10" s="20">
        <v>6.6</v>
      </c>
      <c r="I10" s="20">
        <v>5.57</v>
      </c>
      <c r="J10" s="20">
        <v>5.51</v>
      </c>
      <c r="K10" s="20">
        <v>1.87</v>
      </c>
      <c r="L10" s="20"/>
      <c r="M10" s="20">
        <v>2.09</v>
      </c>
      <c r="N10" s="20">
        <v>3.15</v>
      </c>
      <c r="O10" s="20">
        <v>2.03</v>
      </c>
      <c r="P10" s="20"/>
      <c r="Q10" s="20">
        <v>7.97</v>
      </c>
      <c r="R10" s="20">
        <v>5.99</v>
      </c>
      <c r="S10" s="20">
        <v>1.81</v>
      </c>
      <c r="T10" s="20">
        <v>1.02</v>
      </c>
      <c r="U10" s="20"/>
      <c r="V10" s="20">
        <v>1.54</v>
      </c>
      <c r="W10" s="20">
        <v>1.1</v>
      </c>
      <c r="X10" s="20">
        <v>4.09</v>
      </c>
      <c r="Y10" s="1"/>
      <c r="Z10" s="1">
        <v>4.63</v>
      </c>
      <c r="AA10" s="1">
        <v>1.81</v>
      </c>
      <c r="AB10" s="1">
        <v>1.77</v>
      </c>
      <c r="AC10" s="1">
        <v>1.54</v>
      </c>
      <c r="AD10" s="1">
        <v>2.28</v>
      </c>
      <c r="AE10" s="1">
        <v>4.85</v>
      </c>
      <c r="AF10" s="1">
        <v>6.27</v>
      </c>
    </row>
    <row r="11" spans="1:32" s="6" customFormat="1" ht="12.75">
      <c r="A11" s="1" t="s">
        <v>29</v>
      </c>
      <c r="B11" s="20"/>
      <c r="C11" s="20">
        <v>6.1</v>
      </c>
      <c r="D11" s="20">
        <v>1.67</v>
      </c>
      <c r="E11" s="20">
        <v>1.69</v>
      </c>
      <c r="F11" s="20">
        <v>5.68</v>
      </c>
      <c r="G11" s="35">
        <v>8.2</v>
      </c>
      <c r="H11" s="20">
        <v>3.8</v>
      </c>
      <c r="I11" s="20">
        <v>2.27</v>
      </c>
      <c r="J11" s="20">
        <v>5.82</v>
      </c>
      <c r="K11" s="20">
        <v>1.4</v>
      </c>
      <c r="L11" s="20"/>
      <c r="M11" s="20">
        <v>2.08</v>
      </c>
      <c r="N11" s="20">
        <v>9.28</v>
      </c>
      <c r="O11" s="20">
        <v>3.24</v>
      </c>
      <c r="P11" s="20"/>
      <c r="Q11" s="20">
        <v>5.54</v>
      </c>
      <c r="R11" s="20">
        <v>5.64</v>
      </c>
      <c r="S11" s="20">
        <v>2.07</v>
      </c>
      <c r="T11" s="20">
        <v>3.22</v>
      </c>
      <c r="U11" s="20"/>
      <c r="V11" s="20">
        <v>3.32</v>
      </c>
      <c r="W11" s="20">
        <v>1.63</v>
      </c>
      <c r="X11" s="20">
        <v>1.13</v>
      </c>
      <c r="Y11" s="1"/>
      <c r="Z11" s="1">
        <v>2.02</v>
      </c>
      <c r="AA11" s="35">
        <v>7.07</v>
      </c>
      <c r="AB11" s="1">
        <v>1.67</v>
      </c>
      <c r="AC11" s="1">
        <v>1.13</v>
      </c>
      <c r="AD11" s="1"/>
      <c r="AE11" s="1">
        <v>6.19</v>
      </c>
      <c r="AF11" s="1"/>
    </row>
    <row r="12" spans="1:32" s="6" customFormat="1" ht="12.75">
      <c r="A12" s="1" t="s">
        <v>30</v>
      </c>
      <c r="B12" s="20"/>
      <c r="C12" s="20">
        <v>3.4</v>
      </c>
      <c r="D12" s="20">
        <v>5.89</v>
      </c>
      <c r="E12" s="20">
        <v>1.83</v>
      </c>
      <c r="F12" s="20">
        <v>5.65</v>
      </c>
      <c r="G12" s="33">
        <v>14.77</v>
      </c>
      <c r="H12" s="20">
        <v>1.7</v>
      </c>
      <c r="I12" s="20">
        <v>1.62</v>
      </c>
      <c r="J12" s="20">
        <v>4.92</v>
      </c>
      <c r="K12" s="20">
        <v>1.45</v>
      </c>
      <c r="L12" s="20"/>
      <c r="M12" s="20">
        <v>1.09</v>
      </c>
      <c r="N12" s="20">
        <v>1.84</v>
      </c>
      <c r="O12" s="20">
        <v>1.53</v>
      </c>
      <c r="P12" s="20"/>
      <c r="Q12" s="20">
        <v>10.53</v>
      </c>
      <c r="R12" s="20">
        <v>5.75</v>
      </c>
      <c r="S12" s="20">
        <v>2.24</v>
      </c>
      <c r="T12" s="20">
        <v>4.24</v>
      </c>
      <c r="U12" s="20"/>
      <c r="V12" s="20">
        <v>2.87</v>
      </c>
      <c r="W12" s="20">
        <v>1.27</v>
      </c>
      <c r="X12" s="20">
        <v>4.76</v>
      </c>
      <c r="Y12" s="1"/>
      <c r="Z12" s="1">
        <v>1.33</v>
      </c>
      <c r="AA12" s="1">
        <v>2.75</v>
      </c>
      <c r="AB12" s="1">
        <v>1.68</v>
      </c>
      <c r="AC12" s="1">
        <v>5.19</v>
      </c>
      <c r="AD12" s="1"/>
      <c r="AE12" s="1">
        <v>1.87</v>
      </c>
      <c r="AF12" s="1"/>
    </row>
    <row r="13" spans="1:32" s="6" customFormat="1" ht="12.75">
      <c r="A13" s="1" t="s">
        <v>31</v>
      </c>
      <c r="B13" s="20"/>
      <c r="C13" s="20">
        <v>6.31</v>
      </c>
      <c r="D13" s="20">
        <v>6.8</v>
      </c>
      <c r="E13" s="20">
        <v>4.39</v>
      </c>
      <c r="F13" s="20">
        <v>1.85</v>
      </c>
      <c r="G13" s="20">
        <v>1.61</v>
      </c>
      <c r="H13" s="20">
        <v>2.07</v>
      </c>
      <c r="I13" s="20">
        <v>1.95</v>
      </c>
      <c r="J13" s="20">
        <v>4.24</v>
      </c>
      <c r="K13" s="20">
        <v>1.85</v>
      </c>
      <c r="L13" s="20"/>
      <c r="M13" s="20">
        <v>3.6</v>
      </c>
      <c r="N13" s="20">
        <v>1.99</v>
      </c>
      <c r="O13" s="20">
        <v>4.84</v>
      </c>
      <c r="P13" s="20"/>
      <c r="Q13" s="20">
        <v>7.38</v>
      </c>
      <c r="R13" s="20">
        <v>5.51</v>
      </c>
      <c r="S13" s="20">
        <v>5.95</v>
      </c>
      <c r="T13" s="20">
        <v>2.13</v>
      </c>
      <c r="U13" s="20"/>
      <c r="V13" s="35">
        <v>7.06</v>
      </c>
      <c r="W13" s="20">
        <v>1.13</v>
      </c>
      <c r="X13" s="20">
        <v>8.26</v>
      </c>
      <c r="Y13" s="1"/>
      <c r="Z13" s="1">
        <v>1.99</v>
      </c>
      <c r="AA13" s="1">
        <v>3.24</v>
      </c>
      <c r="AB13" s="1">
        <v>1.74</v>
      </c>
      <c r="AC13" s="1">
        <v>4.59</v>
      </c>
      <c r="AD13" s="1"/>
      <c r="AE13" s="1">
        <v>5.44</v>
      </c>
      <c r="AF13" s="1"/>
    </row>
    <row r="14" spans="1:32" s="14" customFormat="1" ht="12.75">
      <c r="A14" s="1" t="s">
        <v>32</v>
      </c>
      <c r="B14" s="26"/>
      <c r="C14" s="26">
        <v>2.03</v>
      </c>
      <c r="D14" s="26">
        <v>1.85</v>
      </c>
      <c r="E14" s="26">
        <v>3.68</v>
      </c>
      <c r="F14" s="26">
        <v>2.25</v>
      </c>
      <c r="G14" s="34">
        <v>10.18</v>
      </c>
      <c r="H14" s="26">
        <v>1.58</v>
      </c>
      <c r="I14" s="26">
        <v>1.31</v>
      </c>
      <c r="J14" s="26">
        <v>1.56</v>
      </c>
      <c r="K14" s="26">
        <v>6.15</v>
      </c>
      <c r="L14" s="26"/>
      <c r="M14" s="26">
        <v>1.29</v>
      </c>
      <c r="N14" s="26">
        <v>3.54</v>
      </c>
      <c r="O14" s="26">
        <v>2.1</v>
      </c>
      <c r="P14" s="26"/>
      <c r="Q14" s="26">
        <v>3.78</v>
      </c>
      <c r="R14" s="26">
        <v>2.26</v>
      </c>
      <c r="S14" s="26">
        <v>4.11</v>
      </c>
      <c r="T14" s="26"/>
      <c r="U14" s="26"/>
      <c r="V14" s="26">
        <v>9.54</v>
      </c>
      <c r="W14" s="26">
        <v>1.57</v>
      </c>
      <c r="X14" s="26">
        <v>4.12</v>
      </c>
      <c r="Y14" s="27"/>
      <c r="Z14" s="27">
        <v>5.27</v>
      </c>
      <c r="AA14" s="27">
        <v>1.76</v>
      </c>
      <c r="AB14" s="27">
        <v>2.93</v>
      </c>
      <c r="AC14" s="27">
        <v>1.32</v>
      </c>
      <c r="AD14" s="27"/>
      <c r="AE14" s="34">
        <v>11.4</v>
      </c>
      <c r="AF14" s="27"/>
    </row>
    <row r="15" spans="1:32" s="6" customFormat="1" ht="12.75">
      <c r="A15" s="1" t="s">
        <v>33</v>
      </c>
      <c r="B15" s="20"/>
      <c r="C15" s="20">
        <v>7.07</v>
      </c>
      <c r="D15" s="20">
        <v>7.47</v>
      </c>
      <c r="E15" s="20">
        <v>5.1</v>
      </c>
      <c r="F15" s="20">
        <v>2.32</v>
      </c>
      <c r="G15" s="20"/>
      <c r="H15" s="20">
        <v>4.97</v>
      </c>
      <c r="I15" s="33">
        <v>11.78</v>
      </c>
      <c r="J15" s="20">
        <v>7.57</v>
      </c>
      <c r="K15" s="20">
        <v>6.11</v>
      </c>
      <c r="L15" s="20"/>
      <c r="M15" s="20">
        <v>3.07</v>
      </c>
      <c r="N15" s="20">
        <v>1.52</v>
      </c>
      <c r="O15" s="20">
        <v>1.57</v>
      </c>
      <c r="P15" s="20"/>
      <c r="Q15" s="20"/>
      <c r="R15" s="20">
        <v>2.25</v>
      </c>
      <c r="S15" s="20">
        <v>1.66</v>
      </c>
      <c r="T15" s="20"/>
      <c r="U15" s="20"/>
      <c r="V15" s="20">
        <v>1.98</v>
      </c>
      <c r="W15" s="20">
        <v>1.63</v>
      </c>
      <c r="X15" s="20">
        <v>1.88</v>
      </c>
      <c r="Y15" s="1"/>
      <c r="Z15" s="1">
        <v>1.02</v>
      </c>
      <c r="AA15" s="1">
        <v>4.43</v>
      </c>
      <c r="AB15" s="1">
        <v>2.07</v>
      </c>
      <c r="AC15" s="1">
        <v>7.07</v>
      </c>
      <c r="AD15" s="1"/>
      <c r="AE15" s="1">
        <v>4.07</v>
      </c>
      <c r="AF15" s="1"/>
    </row>
    <row r="16" spans="1:32" s="6" customFormat="1" ht="12.75">
      <c r="A16" s="1" t="s">
        <v>34</v>
      </c>
      <c r="B16" s="20"/>
      <c r="C16" s="20">
        <v>5.3</v>
      </c>
      <c r="D16" s="33">
        <v>11.28</v>
      </c>
      <c r="E16" s="20">
        <v>2.33</v>
      </c>
      <c r="F16" s="20">
        <v>1.83</v>
      </c>
      <c r="G16" s="20"/>
      <c r="H16" s="20">
        <v>3.6</v>
      </c>
      <c r="I16" s="20">
        <v>1.85</v>
      </c>
      <c r="J16" s="20">
        <v>2.59</v>
      </c>
      <c r="K16" s="20"/>
      <c r="L16" s="20"/>
      <c r="M16" s="20">
        <v>2.28</v>
      </c>
      <c r="N16" s="20">
        <v>1.38</v>
      </c>
      <c r="O16" s="20">
        <v>1.41</v>
      </c>
      <c r="P16" s="20"/>
      <c r="Q16" s="20"/>
      <c r="R16" s="20">
        <v>1.63</v>
      </c>
      <c r="S16" s="20">
        <v>1.83</v>
      </c>
      <c r="T16" s="20"/>
      <c r="U16" s="20"/>
      <c r="V16" s="20">
        <v>2.04</v>
      </c>
      <c r="W16" s="20">
        <v>2.2</v>
      </c>
      <c r="X16" s="20">
        <v>2.17</v>
      </c>
      <c r="Y16" s="1"/>
      <c r="Z16" s="1">
        <v>4.4</v>
      </c>
      <c r="AA16" s="1">
        <v>3.16</v>
      </c>
      <c r="AB16" s="1">
        <v>2.16</v>
      </c>
      <c r="AC16" s="1"/>
      <c r="AD16" s="1"/>
      <c r="AE16" s="1">
        <v>6.18</v>
      </c>
      <c r="AF16" s="1"/>
    </row>
    <row r="17" spans="1:32" s="6" customFormat="1" ht="12.75">
      <c r="A17" s="1" t="s">
        <v>35</v>
      </c>
      <c r="B17" s="20"/>
      <c r="C17" s="20">
        <v>6.84</v>
      </c>
      <c r="D17" s="20">
        <v>3.51</v>
      </c>
      <c r="E17" s="20">
        <v>5.09</v>
      </c>
      <c r="F17" s="20">
        <v>5.58</v>
      </c>
      <c r="G17" s="20"/>
      <c r="H17" s="20">
        <v>3.07</v>
      </c>
      <c r="I17" s="20"/>
      <c r="J17" s="20">
        <v>2.14</v>
      </c>
      <c r="K17" s="20"/>
      <c r="L17" s="20"/>
      <c r="M17" s="20">
        <v>2.35</v>
      </c>
      <c r="N17" s="20">
        <v>1.14</v>
      </c>
      <c r="O17" s="20">
        <v>2.23</v>
      </c>
      <c r="P17" s="20"/>
      <c r="Q17" s="20"/>
      <c r="R17" s="20">
        <v>2.53</v>
      </c>
      <c r="S17" s="20">
        <v>5.19</v>
      </c>
      <c r="T17" s="20"/>
      <c r="U17" s="20"/>
      <c r="V17" s="20">
        <v>2.88</v>
      </c>
      <c r="W17" s="20">
        <v>1.64</v>
      </c>
      <c r="X17" s="20">
        <v>1.57</v>
      </c>
      <c r="Y17" s="1"/>
      <c r="Z17" s="1">
        <v>1.52</v>
      </c>
      <c r="AA17" s="1">
        <v>5.37</v>
      </c>
      <c r="AB17" s="1">
        <v>8.16</v>
      </c>
      <c r="AC17" s="1"/>
      <c r="AD17" s="1"/>
      <c r="AE17" s="1"/>
      <c r="AF17" s="1"/>
    </row>
    <row r="18" spans="1:32" s="6" customFormat="1" ht="12.75">
      <c r="A18" s="1" t="s">
        <v>36</v>
      </c>
      <c r="B18" s="20"/>
      <c r="C18" s="20">
        <v>11.61</v>
      </c>
      <c r="D18" s="20">
        <v>1.39</v>
      </c>
      <c r="E18" s="20">
        <v>5.31</v>
      </c>
      <c r="F18" s="20"/>
      <c r="G18" s="20"/>
      <c r="H18" s="20">
        <v>3.11</v>
      </c>
      <c r="I18" s="20"/>
      <c r="J18" s="20">
        <v>3.16</v>
      </c>
      <c r="K18" s="20"/>
      <c r="L18" s="20"/>
      <c r="M18" s="20"/>
      <c r="N18" s="20">
        <v>1.71</v>
      </c>
      <c r="O18" s="20">
        <v>1.19</v>
      </c>
      <c r="P18" s="20"/>
      <c r="Q18" s="20"/>
      <c r="R18" s="20">
        <v>1.59</v>
      </c>
      <c r="S18" s="20">
        <v>2.5</v>
      </c>
      <c r="T18" s="20"/>
      <c r="U18" s="20"/>
      <c r="V18" s="20">
        <v>2.28</v>
      </c>
      <c r="W18" s="20">
        <v>3.86</v>
      </c>
      <c r="X18" s="20">
        <v>1.2</v>
      </c>
      <c r="Y18" s="1"/>
      <c r="Z18" s="1">
        <v>2.74</v>
      </c>
      <c r="AA18" s="1">
        <v>3.3</v>
      </c>
      <c r="AB18" s="1">
        <v>5.87</v>
      </c>
      <c r="AC18" s="1"/>
      <c r="AD18" s="1"/>
      <c r="AE18" s="1"/>
      <c r="AF18" s="1"/>
    </row>
    <row r="19" spans="1:32" s="6" customFormat="1" ht="12.75">
      <c r="A19" s="1" t="s">
        <v>37</v>
      </c>
      <c r="B19" s="20"/>
      <c r="C19" s="20"/>
      <c r="D19" s="20">
        <v>6.28</v>
      </c>
      <c r="E19" s="20">
        <v>6.61</v>
      </c>
      <c r="F19" s="20"/>
      <c r="G19" s="20"/>
      <c r="H19" s="20">
        <v>6.63</v>
      </c>
      <c r="I19" s="20"/>
      <c r="J19" s="20">
        <v>1.55</v>
      </c>
      <c r="K19" s="20"/>
      <c r="L19" s="20"/>
      <c r="M19" s="20"/>
      <c r="N19" s="20">
        <v>2.16</v>
      </c>
      <c r="O19" s="20">
        <v>1.73</v>
      </c>
      <c r="P19" s="20"/>
      <c r="Q19" s="20"/>
      <c r="R19" s="20">
        <v>1.75</v>
      </c>
      <c r="S19" s="20">
        <v>6.62</v>
      </c>
      <c r="T19" s="20"/>
      <c r="U19" s="20"/>
      <c r="V19" s="20">
        <v>2.24</v>
      </c>
      <c r="W19" s="20">
        <v>1.9</v>
      </c>
      <c r="X19" s="20">
        <v>1.82</v>
      </c>
      <c r="Y19" s="1"/>
      <c r="Z19" s="1">
        <v>7.27</v>
      </c>
      <c r="AA19" s="1">
        <v>6.38</v>
      </c>
      <c r="AB19" s="1">
        <v>1.95</v>
      </c>
      <c r="AC19" s="1"/>
      <c r="AD19" s="1"/>
      <c r="AE19" s="1"/>
      <c r="AF19" s="1"/>
    </row>
    <row r="20" spans="1:32" s="6" customFormat="1" ht="12.75">
      <c r="A20" s="1" t="s">
        <v>38</v>
      </c>
      <c r="B20" s="20"/>
      <c r="C20" s="20"/>
      <c r="D20" s="20">
        <v>1.97</v>
      </c>
      <c r="E20" s="20">
        <v>1.76</v>
      </c>
      <c r="F20" s="20"/>
      <c r="G20" s="20"/>
      <c r="H20" s="20">
        <v>1.77</v>
      </c>
      <c r="I20" s="20"/>
      <c r="J20" s="20">
        <v>2.42</v>
      </c>
      <c r="K20" s="20"/>
      <c r="L20" s="20"/>
      <c r="M20" s="20"/>
      <c r="N20" s="20">
        <v>2.24</v>
      </c>
      <c r="O20" s="20">
        <v>1.5</v>
      </c>
      <c r="P20" s="20"/>
      <c r="Q20" s="20"/>
      <c r="R20" s="20">
        <v>2.61</v>
      </c>
      <c r="S20" s="20">
        <v>4.45</v>
      </c>
      <c r="T20" s="20"/>
      <c r="U20" s="20"/>
      <c r="V20" s="20">
        <v>2.42</v>
      </c>
      <c r="W20" s="20">
        <v>1.72</v>
      </c>
      <c r="X20" s="20">
        <v>1.7</v>
      </c>
      <c r="Y20" s="1"/>
      <c r="Z20" s="1"/>
      <c r="AA20" s="1">
        <v>3.13</v>
      </c>
      <c r="AB20" s="1">
        <v>6.57</v>
      </c>
      <c r="AC20" s="1"/>
      <c r="AD20" s="1"/>
      <c r="AE20" s="1"/>
      <c r="AF20" s="1"/>
    </row>
    <row r="21" spans="1:32" s="6" customFormat="1" ht="12.75">
      <c r="A21" s="1" t="s">
        <v>39</v>
      </c>
      <c r="B21" s="20"/>
      <c r="C21" s="20"/>
      <c r="D21" s="20"/>
      <c r="E21" s="20">
        <v>3.18</v>
      </c>
      <c r="F21" s="20"/>
      <c r="G21" s="20"/>
      <c r="H21" s="20">
        <v>1.79</v>
      </c>
      <c r="I21" s="20"/>
      <c r="J21" s="20">
        <v>4.14</v>
      </c>
      <c r="K21" s="20"/>
      <c r="L21" s="20"/>
      <c r="M21" s="20"/>
      <c r="N21" s="20">
        <v>1.61</v>
      </c>
      <c r="O21" s="20">
        <v>1.93</v>
      </c>
      <c r="P21" s="20"/>
      <c r="Q21" s="20"/>
      <c r="R21" s="20">
        <v>1.64</v>
      </c>
      <c r="S21" s="20"/>
      <c r="T21" s="20"/>
      <c r="U21" s="20"/>
      <c r="V21" s="20">
        <v>2.49</v>
      </c>
      <c r="W21" s="20">
        <v>2.28</v>
      </c>
      <c r="X21" s="20">
        <v>1.39</v>
      </c>
      <c r="Y21" s="1"/>
      <c r="Z21" s="1"/>
      <c r="AA21" s="1">
        <v>5.79</v>
      </c>
      <c r="AB21" s="1">
        <v>4.48</v>
      </c>
      <c r="AC21" s="1"/>
      <c r="AD21" s="1"/>
      <c r="AE21" s="1"/>
      <c r="AF21" s="1"/>
    </row>
    <row r="22" spans="1:32" s="6" customFormat="1" ht="12.75">
      <c r="A22" s="1" t="s">
        <v>40</v>
      </c>
      <c r="B22" s="20"/>
      <c r="C22" s="20"/>
      <c r="D22" s="20"/>
      <c r="E22" s="20">
        <v>1.61</v>
      </c>
      <c r="F22" s="20"/>
      <c r="G22" s="20"/>
      <c r="H22" s="20">
        <v>1.9</v>
      </c>
      <c r="I22" s="20"/>
      <c r="J22" s="20">
        <v>1.64</v>
      </c>
      <c r="K22" s="20"/>
      <c r="L22" s="20"/>
      <c r="M22" s="20"/>
      <c r="N22" s="20">
        <v>1.93</v>
      </c>
      <c r="O22" s="20">
        <v>1.72</v>
      </c>
      <c r="P22" s="20"/>
      <c r="Q22" s="20"/>
      <c r="R22" s="20">
        <v>1.92</v>
      </c>
      <c r="S22" s="20"/>
      <c r="T22" s="20"/>
      <c r="U22" s="20"/>
      <c r="V22" s="20">
        <v>1.49</v>
      </c>
      <c r="W22" s="20">
        <v>1.08</v>
      </c>
      <c r="X22" s="20">
        <v>1.23</v>
      </c>
      <c r="Y22" s="1"/>
      <c r="Z22" s="1"/>
      <c r="AA22" s="1">
        <v>7.28</v>
      </c>
      <c r="AB22" s="1">
        <v>8.02</v>
      </c>
      <c r="AC22" s="1"/>
      <c r="AD22" s="1"/>
      <c r="AE22" s="1"/>
      <c r="AF22" s="1"/>
    </row>
    <row r="23" spans="1:32" s="6" customFormat="1" ht="12.75">
      <c r="A23" s="1" t="s">
        <v>41</v>
      </c>
      <c r="B23" s="20"/>
      <c r="C23" s="20"/>
      <c r="D23" s="20"/>
      <c r="E23" s="20">
        <v>1.69</v>
      </c>
      <c r="F23" s="20"/>
      <c r="G23" s="20"/>
      <c r="H23" s="20">
        <v>1.94</v>
      </c>
      <c r="I23" s="20"/>
      <c r="J23" s="20">
        <v>5.11</v>
      </c>
      <c r="K23" s="20"/>
      <c r="L23" s="20"/>
      <c r="M23" s="20"/>
      <c r="N23" s="20">
        <v>2.89</v>
      </c>
      <c r="O23" s="20">
        <v>3.33</v>
      </c>
      <c r="P23" s="20"/>
      <c r="Q23" s="20"/>
      <c r="R23" s="20">
        <v>1.64</v>
      </c>
      <c r="S23" s="20"/>
      <c r="T23" s="20"/>
      <c r="U23" s="20"/>
      <c r="V23" s="20">
        <v>2.45</v>
      </c>
      <c r="W23" s="20">
        <v>1.59</v>
      </c>
      <c r="X23" s="20">
        <v>1.09</v>
      </c>
      <c r="Y23" s="1"/>
      <c r="Z23" s="1"/>
      <c r="AA23" s="1">
        <v>1.97</v>
      </c>
      <c r="AB23" s="1"/>
      <c r="AC23" s="1"/>
      <c r="AD23" s="1"/>
      <c r="AE23" s="1"/>
      <c r="AF23" s="1"/>
    </row>
    <row r="24" spans="1:32" s="6" customFormat="1" ht="12.75">
      <c r="A24" s="1" t="s">
        <v>42</v>
      </c>
      <c r="B24" s="20"/>
      <c r="C24" s="20"/>
      <c r="D24" s="20"/>
      <c r="E24" s="20">
        <v>5.42</v>
      </c>
      <c r="F24" s="20"/>
      <c r="G24" s="20"/>
      <c r="H24" s="20">
        <v>1.05</v>
      </c>
      <c r="I24" s="20"/>
      <c r="J24" s="20">
        <v>2.35</v>
      </c>
      <c r="K24" s="20"/>
      <c r="L24" s="20"/>
      <c r="M24" s="20"/>
      <c r="N24" s="20">
        <v>1.68</v>
      </c>
      <c r="O24" s="20">
        <v>1.56</v>
      </c>
      <c r="P24" s="20"/>
      <c r="Q24" s="20"/>
      <c r="R24" s="20">
        <v>1.22</v>
      </c>
      <c r="S24" s="20"/>
      <c r="T24" s="20"/>
      <c r="U24" s="20"/>
      <c r="V24" s="20">
        <v>4.68</v>
      </c>
      <c r="W24" s="20">
        <v>1.69</v>
      </c>
      <c r="X24" s="20">
        <v>2.27</v>
      </c>
      <c r="Y24" s="1"/>
      <c r="Z24" s="1"/>
      <c r="AA24" s="1"/>
      <c r="AB24" s="1"/>
      <c r="AC24" s="1"/>
      <c r="AD24" s="1"/>
      <c r="AE24" s="1"/>
      <c r="AF24" s="1"/>
    </row>
    <row r="25" spans="1:32" s="6" customFormat="1" ht="12.75">
      <c r="A25" s="1" t="s">
        <v>43</v>
      </c>
      <c r="B25" s="20"/>
      <c r="C25" s="20"/>
      <c r="D25" s="20"/>
      <c r="E25" s="20">
        <v>2.12</v>
      </c>
      <c r="F25" s="20"/>
      <c r="G25" s="20"/>
      <c r="H25" s="20">
        <v>1.63</v>
      </c>
      <c r="I25" s="20"/>
      <c r="J25" s="20">
        <v>2.02</v>
      </c>
      <c r="K25" s="20"/>
      <c r="L25" s="20"/>
      <c r="M25" s="20"/>
      <c r="N25" s="20">
        <v>2.62</v>
      </c>
      <c r="O25" s="33">
        <v>14.29</v>
      </c>
      <c r="P25" s="20"/>
      <c r="Q25" s="20"/>
      <c r="R25" s="20">
        <v>1.96</v>
      </c>
      <c r="S25" s="20"/>
      <c r="T25" s="20"/>
      <c r="U25" s="20"/>
      <c r="V25" s="20">
        <v>6.93</v>
      </c>
      <c r="W25" s="20">
        <v>1.74</v>
      </c>
      <c r="X25" s="20">
        <v>1.04</v>
      </c>
      <c r="Y25" s="1"/>
      <c r="Z25" s="1"/>
      <c r="AA25" s="1"/>
      <c r="AB25" s="1"/>
      <c r="AC25" s="1"/>
      <c r="AD25" s="1"/>
      <c r="AE25" s="1"/>
      <c r="AF25" s="1"/>
    </row>
    <row r="26" spans="1:32" s="6" customFormat="1" ht="12.75">
      <c r="A26" s="1" t="s">
        <v>44</v>
      </c>
      <c r="B26" s="20"/>
      <c r="C26" s="20"/>
      <c r="D26" s="20"/>
      <c r="E26" s="20">
        <v>2.87</v>
      </c>
      <c r="F26" s="20"/>
      <c r="G26" s="20"/>
      <c r="H26" s="20">
        <v>6.08</v>
      </c>
      <c r="I26" s="20"/>
      <c r="J26" s="20">
        <v>1.77</v>
      </c>
      <c r="K26" s="20"/>
      <c r="L26" s="20"/>
      <c r="M26" s="20"/>
      <c r="N26" s="20">
        <v>2.02</v>
      </c>
      <c r="O26" s="20">
        <v>2.79</v>
      </c>
      <c r="P26" s="20"/>
      <c r="Q26" s="20"/>
      <c r="R26" s="20">
        <v>5.77</v>
      </c>
      <c r="S26" s="20"/>
      <c r="T26" s="20"/>
      <c r="U26" s="20"/>
      <c r="V26" s="20">
        <v>5</v>
      </c>
      <c r="W26" s="20">
        <v>1.83</v>
      </c>
      <c r="X26" s="20">
        <v>1.34</v>
      </c>
      <c r="Y26" s="1"/>
      <c r="Z26" s="1"/>
      <c r="AA26" s="1"/>
      <c r="AB26" s="1"/>
      <c r="AC26" s="1"/>
      <c r="AD26" s="1"/>
      <c r="AE26" s="1"/>
      <c r="AF26" s="1"/>
    </row>
    <row r="27" spans="1:32" s="6" customFormat="1" ht="12.75">
      <c r="A27" s="1" t="s">
        <v>45</v>
      </c>
      <c r="B27" s="20"/>
      <c r="C27" s="20"/>
      <c r="D27" s="20"/>
      <c r="E27" s="20">
        <v>7.55</v>
      </c>
      <c r="F27" s="20"/>
      <c r="G27" s="20"/>
      <c r="H27" s="20">
        <v>7.61</v>
      </c>
      <c r="I27" s="20"/>
      <c r="J27" s="20">
        <v>1.27</v>
      </c>
      <c r="K27" s="20"/>
      <c r="L27" s="20"/>
      <c r="M27" s="20"/>
      <c r="N27" s="20">
        <v>1.06</v>
      </c>
      <c r="O27" s="20">
        <v>2.01</v>
      </c>
      <c r="P27" s="20"/>
      <c r="Q27" s="20"/>
      <c r="R27" s="20"/>
      <c r="S27" s="20"/>
      <c r="T27" s="20"/>
      <c r="U27" s="20"/>
      <c r="V27" s="20">
        <v>5.15</v>
      </c>
      <c r="W27" s="20">
        <v>1.53</v>
      </c>
      <c r="X27" s="20">
        <v>1.73</v>
      </c>
      <c r="Y27" s="1"/>
      <c r="Z27" s="1"/>
      <c r="AA27" s="1"/>
      <c r="AB27" s="1"/>
      <c r="AC27" s="1"/>
      <c r="AD27" s="1"/>
      <c r="AE27" s="1"/>
      <c r="AF27" s="1"/>
    </row>
    <row r="28" spans="1:32" ht="12.75">
      <c r="A28" s="1" t="s">
        <v>46</v>
      </c>
      <c r="B28" s="20"/>
      <c r="C28" s="20"/>
      <c r="D28" s="20"/>
      <c r="E28" s="20"/>
      <c r="F28" s="20"/>
      <c r="G28" s="20"/>
      <c r="H28" s="20">
        <v>1.92</v>
      </c>
      <c r="I28" s="20"/>
      <c r="J28" s="20">
        <v>1.9</v>
      </c>
      <c r="K28" s="20"/>
      <c r="L28" s="20"/>
      <c r="M28" s="20"/>
      <c r="N28" s="20">
        <v>2.18</v>
      </c>
      <c r="O28" s="20">
        <v>4.89</v>
      </c>
      <c r="P28" s="20"/>
      <c r="Q28" s="20"/>
      <c r="R28" s="20"/>
      <c r="S28" s="20"/>
      <c r="T28" s="20"/>
      <c r="U28" s="20"/>
      <c r="V28" s="20">
        <v>2.37</v>
      </c>
      <c r="W28" s="20">
        <v>2.41</v>
      </c>
      <c r="X28" s="28">
        <v>1.44</v>
      </c>
      <c r="Y28" s="29"/>
      <c r="Z28" s="29"/>
      <c r="AA28" s="29"/>
      <c r="AB28" s="29"/>
      <c r="AC28" s="29"/>
      <c r="AD28" s="29"/>
      <c r="AE28" s="29"/>
      <c r="AF28" s="29"/>
    </row>
    <row r="29" spans="1:32" ht="12.75">
      <c r="A29" s="1" t="s">
        <v>47</v>
      </c>
      <c r="B29" s="20"/>
      <c r="C29" s="20"/>
      <c r="D29" s="20"/>
      <c r="E29" s="20"/>
      <c r="F29" s="20"/>
      <c r="G29" s="20"/>
      <c r="H29" s="20">
        <v>2.12</v>
      </c>
      <c r="I29" s="20"/>
      <c r="J29" s="20">
        <v>1.54</v>
      </c>
      <c r="K29" s="20"/>
      <c r="L29" s="20"/>
      <c r="M29" s="20"/>
      <c r="N29" s="20"/>
      <c r="O29" s="20">
        <v>1</v>
      </c>
      <c r="P29" s="20"/>
      <c r="Q29" s="20"/>
      <c r="R29" s="20"/>
      <c r="S29" s="20"/>
      <c r="T29" s="20"/>
      <c r="U29" s="20"/>
      <c r="V29" s="20">
        <v>1.82</v>
      </c>
      <c r="W29" s="20">
        <v>1.98</v>
      </c>
      <c r="X29" s="28">
        <v>1.45</v>
      </c>
      <c r="Y29" s="29"/>
      <c r="Z29" s="29"/>
      <c r="AA29" s="29"/>
      <c r="AB29" s="29"/>
      <c r="AC29" s="29"/>
      <c r="AD29" s="29"/>
      <c r="AE29" s="29"/>
      <c r="AF29" s="29"/>
    </row>
    <row r="30" spans="1:32" ht="12.75">
      <c r="A30" s="1" t="s">
        <v>48</v>
      </c>
      <c r="B30" s="20"/>
      <c r="C30" s="20"/>
      <c r="D30" s="20"/>
      <c r="E30" s="20"/>
      <c r="F30" s="20"/>
      <c r="G30" s="20"/>
      <c r="H30" s="20">
        <v>1.75</v>
      </c>
      <c r="I30" s="20"/>
      <c r="J30" s="20">
        <v>1.53</v>
      </c>
      <c r="K30" s="20"/>
      <c r="L30" s="20"/>
      <c r="M30" s="20"/>
      <c r="N30" s="20"/>
      <c r="O30" s="20">
        <v>1.72</v>
      </c>
      <c r="P30" s="20"/>
      <c r="Q30" s="20"/>
      <c r="R30" s="20"/>
      <c r="S30" s="20"/>
      <c r="T30" s="20"/>
      <c r="U30" s="20"/>
      <c r="V30" s="20">
        <v>2.11</v>
      </c>
      <c r="W30" s="20">
        <v>1.29</v>
      </c>
      <c r="X30" s="28">
        <v>1.93</v>
      </c>
      <c r="Y30" s="29"/>
      <c r="Z30" s="29"/>
      <c r="AA30" s="29"/>
      <c r="AB30" s="29"/>
      <c r="AC30" s="29"/>
      <c r="AD30" s="29"/>
      <c r="AE30" s="29"/>
      <c r="AF30" s="29"/>
    </row>
    <row r="31" spans="1:32" ht="12.75">
      <c r="A31" s="1" t="s">
        <v>49</v>
      </c>
      <c r="B31" s="20"/>
      <c r="C31" s="20"/>
      <c r="D31" s="20"/>
      <c r="E31" s="20"/>
      <c r="F31" s="20"/>
      <c r="G31" s="20"/>
      <c r="H31" s="20">
        <v>1.82</v>
      </c>
      <c r="I31" s="20"/>
      <c r="J31" s="20">
        <v>1.48</v>
      </c>
      <c r="K31" s="20"/>
      <c r="L31" s="20"/>
      <c r="M31" s="20"/>
      <c r="N31" s="20"/>
      <c r="O31" s="20">
        <v>3.49</v>
      </c>
      <c r="P31" s="20"/>
      <c r="Q31" s="20"/>
      <c r="R31" s="20"/>
      <c r="S31" s="20"/>
      <c r="T31" s="20"/>
      <c r="U31" s="20"/>
      <c r="V31" s="20">
        <v>2.57</v>
      </c>
      <c r="W31" s="20">
        <v>1.05</v>
      </c>
      <c r="X31" s="28"/>
      <c r="Y31" s="29"/>
      <c r="Z31" s="29"/>
      <c r="AA31" s="29"/>
      <c r="AB31" s="29"/>
      <c r="AC31" s="29"/>
      <c r="AD31" s="29"/>
      <c r="AE31" s="29"/>
      <c r="AF31" s="29"/>
    </row>
    <row r="32" spans="1:32" ht="12.75">
      <c r="A32" s="1" t="s">
        <v>50</v>
      </c>
      <c r="B32" s="20"/>
      <c r="C32" s="20"/>
      <c r="D32" s="20"/>
      <c r="E32" s="20"/>
      <c r="F32" s="20"/>
      <c r="G32" s="20"/>
      <c r="H32" s="20">
        <v>3.07</v>
      </c>
      <c r="I32" s="20"/>
      <c r="J32" s="20">
        <v>2.03</v>
      </c>
      <c r="K32" s="20"/>
      <c r="L32" s="20"/>
      <c r="M32" s="20"/>
      <c r="N32" s="20"/>
      <c r="O32" s="20">
        <v>1.76</v>
      </c>
      <c r="P32" s="20"/>
      <c r="Q32" s="20"/>
      <c r="R32" s="20"/>
      <c r="S32" s="20"/>
      <c r="T32" s="20"/>
      <c r="U32" s="20"/>
      <c r="V32" s="20">
        <v>2.25</v>
      </c>
      <c r="W32" s="20">
        <v>1.39</v>
      </c>
      <c r="X32" s="28"/>
      <c r="Y32" s="29"/>
      <c r="Z32" s="29"/>
      <c r="AA32" s="29"/>
      <c r="AB32" s="29"/>
      <c r="AC32" s="29"/>
      <c r="AD32" s="29"/>
      <c r="AE32" s="29"/>
      <c r="AF32" s="29"/>
    </row>
    <row r="33" spans="1:32" ht="12.75">
      <c r="A33" s="1" t="s">
        <v>51</v>
      </c>
      <c r="B33" s="20"/>
      <c r="C33" s="20"/>
      <c r="D33" s="20"/>
      <c r="E33" s="20"/>
      <c r="F33" s="20"/>
      <c r="G33" s="20"/>
      <c r="H33" s="20">
        <v>1.77</v>
      </c>
      <c r="I33" s="20"/>
      <c r="J33" s="20">
        <v>1.41</v>
      </c>
      <c r="K33" s="20"/>
      <c r="L33" s="20"/>
      <c r="M33" s="20"/>
      <c r="N33" s="20"/>
      <c r="O33" s="20">
        <v>2.33</v>
      </c>
      <c r="P33" s="20"/>
      <c r="Q33" s="20"/>
      <c r="R33" s="20"/>
      <c r="S33" s="20"/>
      <c r="T33" s="20"/>
      <c r="U33" s="20"/>
      <c r="V33" s="20">
        <v>2.54</v>
      </c>
      <c r="W33" s="20">
        <v>1.76</v>
      </c>
      <c r="X33" s="28"/>
      <c r="Y33" s="29"/>
      <c r="Z33" s="29"/>
      <c r="AA33" s="29"/>
      <c r="AB33" s="29"/>
      <c r="AC33" s="29"/>
      <c r="AD33" s="29"/>
      <c r="AE33" s="29"/>
      <c r="AF33" s="29"/>
    </row>
    <row r="34" spans="1:32" ht="12.75">
      <c r="A34" s="1" t="s">
        <v>52</v>
      </c>
      <c r="B34" s="20"/>
      <c r="C34" s="20"/>
      <c r="D34" s="20"/>
      <c r="E34" s="20"/>
      <c r="F34" s="20"/>
      <c r="G34" s="20"/>
      <c r="H34" s="20">
        <v>1.66</v>
      </c>
      <c r="I34" s="20"/>
      <c r="J34" s="20">
        <v>2.21</v>
      </c>
      <c r="K34" s="20"/>
      <c r="L34" s="20"/>
      <c r="M34" s="20"/>
      <c r="N34" s="20"/>
      <c r="O34" s="20">
        <v>4.4</v>
      </c>
      <c r="P34" s="20"/>
      <c r="Q34" s="20"/>
      <c r="R34" s="20"/>
      <c r="S34" s="20"/>
      <c r="T34" s="20"/>
      <c r="U34" s="20"/>
      <c r="V34" s="20">
        <v>2.87</v>
      </c>
      <c r="W34" s="20">
        <v>1.14</v>
      </c>
      <c r="X34" s="28"/>
      <c r="Y34" s="29"/>
      <c r="Z34" s="29"/>
      <c r="AA34" s="29"/>
      <c r="AB34" s="29"/>
      <c r="AC34" s="29"/>
      <c r="AD34" s="29"/>
      <c r="AE34" s="29"/>
      <c r="AF34" s="29"/>
    </row>
    <row r="35" spans="1:32" ht="12.75">
      <c r="A35" s="1" t="s">
        <v>53</v>
      </c>
      <c r="B35" s="20"/>
      <c r="C35" s="20"/>
      <c r="D35" s="20"/>
      <c r="E35" s="20"/>
      <c r="F35" s="20"/>
      <c r="G35" s="20"/>
      <c r="H35" s="20">
        <v>1.21</v>
      </c>
      <c r="I35" s="20"/>
      <c r="J35" s="20">
        <v>1.37</v>
      </c>
      <c r="K35" s="20"/>
      <c r="L35" s="20"/>
      <c r="M35" s="20"/>
      <c r="N35" s="20"/>
      <c r="O35" s="20">
        <v>1.72</v>
      </c>
      <c r="P35" s="20"/>
      <c r="Q35" s="20"/>
      <c r="R35" s="20"/>
      <c r="S35" s="20"/>
      <c r="T35" s="20"/>
      <c r="U35" s="20"/>
      <c r="V35" s="20">
        <v>2.44</v>
      </c>
      <c r="W35" s="20">
        <v>1.39</v>
      </c>
      <c r="X35" s="28"/>
      <c r="Y35" s="29"/>
      <c r="Z35" s="29"/>
      <c r="AA35" s="29"/>
      <c r="AB35" s="29"/>
      <c r="AC35" s="29"/>
      <c r="AD35" s="29"/>
      <c r="AE35" s="29"/>
      <c r="AF35" s="29"/>
    </row>
    <row r="36" spans="1:32" ht="12.75">
      <c r="A36" s="1" t="s">
        <v>54</v>
      </c>
      <c r="B36" s="20"/>
      <c r="C36" s="20"/>
      <c r="D36" s="20"/>
      <c r="E36" s="20"/>
      <c r="F36" s="20"/>
      <c r="G36" s="20"/>
      <c r="H36" s="20">
        <v>2.34</v>
      </c>
      <c r="I36" s="20"/>
      <c r="J36" s="20">
        <v>6.32</v>
      </c>
      <c r="K36" s="20"/>
      <c r="L36" s="20"/>
      <c r="M36" s="20"/>
      <c r="N36" s="20"/>
      <c r="O36" s="20">
        <v>1.7</v>
      </c>
      <c r="P36" s="20"/>
      <c r="Q36" s="20"/>
      <c r="R36" s="20"/>
      <c r="S36" s="20"/>
      <c r="T36" s="20"/>
      <c r="U36" s="20"/>
      <c r="V36" s="20">
        <v>8.4</v>
      </c>
      <c r="W36" s="20">
        <v>1.88</v>
      </c>
      <c r="X36" s="28"/>
      <c r="Y36" s="29"/>
      <c r="Z36" s="29"/>
      <c r="AA36" s="29"/>
      <c r="AB36" s="29"/>
      <c r="AC36" s="29"/>
      <c r="AD36" s="29"/>
      <c r="AE36" s="29"/>
      <c r="AF36" s="29"/>
    </row>
    <row r="37" spans="1:32" ht="12.75">
      <c r="A37" s="1" t="s">
        <v>55</v>
      </c>
      <c r="B37" s="20"/>
      <c r="C37" s="20"/>
      <c r="D37" s="20"/>
      <c r="E37" s="20"/>
      <c r="F37" s="20"/>
      <c r="G37" s="20"/>
      <c r="H37" s="20">
        <v>1.19</v>
      </c>
      <c r="I37" s="20"/>
      <c r="J37" s="20">
        <v>1.87</v>
      </c>
      <c r="K37" s="20"/>
      <c r="L37" s="20"/>
      <c r="M37" s="20"/>
      <c r="N37" s="20"/>
      <c r="O37" s="20">
        <v>1.1</v>
      </c>
      <c r="P37" s="20"/>
      <c r="Q37" s="20"/>
      <c r="R37" s="20"/>
      <c r="S37" s="20"/>
      <c r="T37" s="20"/>
      <c r="U37" s="20"/>
      <c r="V37" s="20">
        <v>5.82</v>
      </c>
      <c r="W37" s="20">
        <v>1.5</v>
      </c>
      <c r="X37" s="28"/>
      <c r="Y37" s="29"/>
      <c r="Z37" s="29"/>
      <c r="AA37" s="29"/>
      <c r="AB37" s="29"/>
      <c r="AC37" s="29"/>
      <c r="AD37" s="29"/>
      <c r="AE37" s="29"/>
      <c r="AF37" s="29"/>
    </row>
    <row r="38" spans="1:32" ht="12.75">
      <c r="A38" s="1" t="s">
        <v>56</v>
      </c>
      <c r="B38" s="20"/>
      <c r="C38" s="20"/>
      <c r="D38" s="20"/>
      <c r="E38" s="20"/>
      <c r="F38" s="20"/>
      <c r="G38" s="20"/>
      <c r="H38" s="20">
        <v>1.61</v>
      </c>
      <c r="I38" s="20"/>
      <c r="J38" s="20">
        <v>2.06</v>
      </c>
      <c r="K38" s="20"/>
      <c r="L38" s="20"/>
      <c r="M38" s="20"/>
      <c r="N38" s="20"/>
      <c r="O38" s="20">
        <v>3.17</v>
      </c>
      <c r="P38" s="20"/>
      <c r="Q38" s="20"/>
      <c r="R38" s="20"/>
      <c r="S38" s="20"/>
      <c r="T38" s="20"/>
      <c r="U38" s="20"/>
      <c r="V38" s="20">
        <v>5.42</v>
      </c>
      <c r="W38" s="20">
        <v>1.05</v>
      </c>
      <c r="X38" s="28"/>
      <c r="Y38" s="29"/>
      <c r="Z38" s="29"/>
      <c r="AA38" s="29"/>
      <c r="AB38" s="29"/>
      <c r="AC38" s="29"/>
      <c r="AD38" s="29"/>
      <c r="AE38" s="29"/>
      <c r="AF38" s="29"/>
    </row>
    <row r="39" spans="1:32" ht="12.75">
      <c r="A39" s="1" t="s">
        <v>57</v>
      </c>
      <c r="B39" s="20"/>
      <c r="C39" s="20"/>
      <c r="D39" s="20"/>
      <c r="E39" s="20"/>
      <c r="F39" s="20"/>
      <c r="G39" s="20"/>
      <c r="H39" s="20">
        <v>1.21</v>
      </c>
      <c r="I39" s="20"/>
      <c r="J39" s="20">
        <v>1.59</v>
      </c>
      <c r="K39" s="20"/>
      <c r="L39" s="20"/>
      <c r="M39" s="20"/>
      <c r="N39" s="20"/>
      <c r="O39" s="20">
        <v>1.62</v>
      </c>
      <c r="P39" s="20"/>
      <c r="Q39" s="20"/>
      <c r="R39" s="20"/>
      <c r="S39" s="20"/>
      <c r="T39" s="20"/>
      <c r="U39" s="20"/>
      <c r="V39" s="20"/>
      <c r="W39" s="20">
        <v>1.95</v>
      </c>
      <c r="X39" s="28"/>
      <c r="Y39" s="29"/>
      <c r="Z39" s="29"/>
      <c r="AA39" s="29"/>
      <c r="AB39" s="29"/>
      <c r="AC39" s="29"/>
      <c r="AD39" s="29"/>
      <c r="AE39" s="29"/>
      <c r="AF39" s="29"/>
    </row>
    <row r="40" spans="1:32" ht="12.75">
      <c r="A40" s="1" t="s">
        <v>58</v>
      </c>
      <c r="B40" s="20"/>
      <c r="C40" s="20"/>
      <c r="D40" s="20"/>
      <c r="E40" s="20"/>
      <c r="F40" s="20"/>
      <c r="G40" s="20"/>
      <c r="H40" s="20">
        <v>5.74</v>
      </c>
      <c r="I40" s="20"/>
      <c r="J40" s="20">
        <v>4.94</v>
      </c>
      <c r="K40" s="20"/>
      <c r="L40" s="20"/>
      <c r="M40" s="20"/>
      <c r="N40" s="20"/>
      <c r="O40" s="20">
        <v>1.84</v>
      </c>
      <c r="P40" s="20"/>
      <c r="Q40" s="20"/>
      <c r="R40" s="20"/>
      <c r="S40" s="20"/>
      <c r="T40" s="20"/>
      <c r="U40" s="20"/>
      <c r="V40" s="20"/>
      <c r="W40" s="20">
        <v>1.9</v>
      </c>
      <c r="X40" s="28"/>
      <c r="Y40" s="29"/>
      <c r="Z40" s="29"/>
      <c r="AA40" s="29"/>
      <c r="AB40" s="29"/>
      <c r="AC40" s="29"/>
      <c r="AD40" s="29"/>
      <c r="AE40" s="29"/>
      <c r="AF40" s="29"/>
    </row>
    <row r="41" spans="1:32" ht="12.75">
      <c r="A41" s="1" t="s">
        <v>59</v>
      </c>
      <c r="B41" s="20"/>
      <c r="C41" s="20"/>
      <c r="D41" s="20"/>
      <c r="E41" s="20"/>
      <c r="F41" s="20"/>
      <c r="G41" s="20"/>
      <c r="H41" s="20">
        <v>6.31</v>
      </c>
      <c r="I41" s="20"/>
      <c r="J41" s="20">
        <v>1.88</v>
      </c>
      <c r="K41" s="20"/>
      <c r="L41" s="20"/>
      <c r="M41" s="20"/>
      <c r="N41" s="20"/>
      <c r="O41" s="20">
        <v>1.83</v>
      </c>
      <c r="P41" s="20"/>
      <c r="Q41" s="20"/>
      <c r="R41" s="20"/>
      <c r="S41" s="20"/>
      <c r="T41" s="20"/>
      <c r="U41" s="20"/>
      <c r="V41" s="20"/>
      <c r="W41" s="20">
        <v>1.01</v>
      </c>
      <c r="X41" s="28"/>
      <c r="Y41" s="29"/>
      <c r="Z41" s="29"/>
      <c r="AA41" s="29"/>
      <c r="AB41" s="29"/>
      <c r="AC41" s="29"/>
      <c r="AD41" s="29"/>
      <c r="AE41" s="29"/>
      <c r="AF41" s="29"/>
    </row>
    <row r="42" spans="1:32" ht="12.75">
      <c r="A42" s="1" t="s">
        <v>60</v>
      </c>
      <c r="B42" s="20"/>
      <c r="C42" s="20"/>
      <c r="D42" s="20"/>
      <c r="E42" s="20"/>
      <c r="F42" s="20"/>
      <c r="G42" s="20"/>
      <c r="H42" s="35">
        <v>6.94</v>
      </c>
      <c r="I42" s="20"/>
      <c r="J42" s="20">
        <v>5.36</v>
      </c>
      <c r="K42" s="20"/>
      <c r="L42" s="20"/>
      <c r="M42" s="20"/>
      <c r="N42" s="20"/>
      <c r="O42" s="20">
        <v>1.94</v>
      </c>
      <c r="P42" s="20"/>
      <c r="Q42" s="20"/>
      <c r="R42" s="20"/>
      <c r="S42" s="20"/>
      <c r="T42" s="20"/>
      <c r="U42" s="20"/>
      <c r="V42" s="20"/>
      <c r="W42" s="20">
        <v>1.55</v>
      </c>
      <c r="X42" s="28"/>
      <c r="Y42" s="29"/>
      <c r="Z42" s="29"/>
      <c r="AA42" s="29"/>
      <c r="AB42" s="29"/>
      <c r="AC42" s="29"/>
      <c r="AD42" s="29"/>
      <c r="AE42" s="29"/>
      <c r="AF42" s="29"/>
    </row>
    <row r="43" spans="1:32" ht="12.75">
      <c r="A43" s="1" t="s">
        <v>61</v>
      </c>
      <c r="B43" s="20"/>
      <c r="C43" s="20"/>
      <c r="D43" s="20"/>
      <c r="E43" s="20"/>
      <c r="F43" s="20"/>
      <c r="G43" s="20"/>
      <c r="H43" s="20">
        <v>1.81</v>
      </c>
      <c r="I43" s="20"/>
      <c r="J43" s="20">
        <v>4.71</v>
      </c>
      <c r="K43" s="20"/>
      <c r="L43" s="20"/>
      <c r="M43" s="20"/>
      <c r="N43" s="20"/>
      <c r="O43" s="20">
        <v>1.97</v>
      </c>
      <c r="P43" s="20"/>
      <c r="Q43" s="20"/>
      <c r="R43" s="20"/>
      <c r="S43" s="20"/>
      <c r="T43" s="20"/>
      <c r="U43" s="20"/>
      <c r="V43" s="20"/>
      <c r="W43" s="20">
        <v>2.17</v>
      </c>
      <c r="X43" s="28"/>
      <c r="Y43" s="29"/>
      <c r="Z43" s="29"/>
      <c r="AA43" s="29"/>
      <c r="AB43" s="29"/>
      <c r="AC43" s="29"/>
      <c r="AD43" s="29"/>
      <c r="AE43" s="29"/>
      <c r="AF43" s="29"/>
    </row>
    <row r="44" spans="1:32" ht="12.75">
      <c r="A44" s="1" t="s">
        <v>62</v>
      </c>
      <c r="B44" s="20"/>
      <c r="C44" s="20"/>
      <c r="D44" s="20"/>
      <c r="E44" s="20"/>
      <c r="F44" s="20"/>
      <c r="G44" s="20"/>
      <c r="H44" s="20"/>
      <c r="I44" s="20"/>
      <c r="J44" s="20">
        <v>4.66</v>
      </c>
      <c r="K44" s="20"/>
      <c r="L44" s="20"/>
      <c r="M44" s="20"/>
      <c r="N44" s="20"/>
      <c r="O44" s="20">
        <v>1.65</v>
      </c>
      <c r="P44" s="20"/>
      <c r="Q44" s="20"/>
      <c r="R44" s="20"/>
      <c r="S44" s="20"/>
      <c r="T44" s="20"/>
      <c r="U44" s="20"/>
      <c r="V44" s="20"/>
      <c r="W44" s="20">
        <v>1.49</v>
      </c>
      <c r="X44" s="28"/>
      <c r="Y44" s="29"/>
      <c r="Z44" s="29"/>
      <c r="AA44" s="29"/>
      <c r="AB44" s="29"/>
      <c r="AC44" s="29"/>
      <c r="AD44" s="29"/>
      <c r="AE44" s="29"/>
      <c r="AF44" s="29"/>
    </row>
    <row r="45" spans="1:32" ht="12.75">
      <c r="A45" s="1" t="s">
        <v>63</v>
      </c>
      <c r="B45" s="20"/>
      <c r="C45" s="20"/>
      <c r="D45" s="20"/>
      <c r="E45" s="20"/>
      <c r="F45" s="20"/>
      <c r="G45" s="20"/>
      <c r="H45" s="20"/>
      <c r="I45" s="20"/>
      <c r="J45" s="20">
        <v>5.24</v>
      </c>
      <c r="K45" s="20"/>
      <c r="L45" s="20"/>
      <c r="M45" s="20"/>
      <c r="N45" s="20"/>
      <c r="O45" s="20">
        <v>1.66</v>
      </c>
      <c r="P45" s="20"/>
      <c r="Q45" s="20"/>
      <c r="R45" s="20"/>
      <c r="S45" s="20"/>
      <c r="T45" s="20"/>
      <c r="U45" s="20"/>
      <c r="V45" s="20"/>
      <c r="W45" s="1">
        <v>2.44</v>
      </c>
      <c r="X45" s="29"/>
      <c r="Y45" s="29"/>
      <c r="Z45" s="29"/>
      <c r="AA45" s="29"/>
      <c r="AB45" s="29"/>
      <c r="AC45" s="29"/>
      <c r="AD45" s="29"/>
      <c r="AE45" s="29"/>
      <c r="AF45" s="29"/>
    </row>
    <row r="46" spans="1:32" ht="12.75">
      <c r="A46" s="1" t="s">
        <v>64</v>
      </c>
      <c r="B46" s="20"/>
      <c r="C46" s="20"/>
      <c r="D46" s="20"/>
      <c r="E46" s="20"/>
      <c r="F46" s="20"/>
      <c r="G46" s="20"/>
      <c r="H46" s="20"/>
      <c r="I46" s="20"/>
      <c r="J46" s="20">
        <v>5.56</v>
      </c>
      <c r="K46" s="20"/>
      <c r="L46" s="20"/>
      <c r="M46" s="20"/>
      <c r="N46" s="20"/>
      <c r="O46" s="20">
        <v>5.74</v>
      </c>
      <c r="P46" s="20"/>
      <c r="Q46" s="20"/>
      <c r="R46" s="20"/>
      <c r="S46" s="20"/>
      <c r="T46" s="20"/>
      <c r="U46" s="20"/>
      <c r="V46" s="20"/>
      <c r="W46" s="1">
        <v>1.76</v>
      </c>
      <c r="X46" s="29"/>
      <c r="Y46" s="29"/>
      <c r="Z46" s="29"/>
      <c r="AA46" s="29"/>
      <c r="AB46" s="29"/>
      <c r="AC46" s="29"/>
      <c r="AD46" s="29"/>
      <c r="AE46" s="29"/>
      <c r="AF46" s="29"/>
    </row>
    <row r="47" spans="1:32" ht="12.75">
      <c r="A47" s="1" t="s">
        <v>65</v>
      </c>
      <c r="B47" s="20"/>
      <c r="C47" s="20"/>
      <c r="D47" s="20"/>
      <c r="E47" s="20"/>
      <c r="F47" s="20"/>
      <c r="G47" s="20"/>
      <c r="H47" s="20"/>
      <c r="I47" s="20"/>
      <c r="J47" s="20">
        <v>8.44</v>
      </c>
      <c r="K47" s="20"/>
      <c r="L47" s="20"/>
      <c r="M47" s="20"/>
      <c r="N47" s="20"/>
      <c r="O47" s="20">
        <v>2.42</v>
      </c>
      <c r="P47" s="20"/>
      <c r="Q47" s="20"/>
      <c r="R47" s="20"/>
      <c r="S47" s="20"/>
      <c r="T47" s="20"/>
      <c r="U47" s="20"/>
      <c r="V47" s="20"/>
      <c r="W47" s="1">
        <v>1.61</v>
      </c>
      <c r="X47" s="29"/>
      <c r="Y47" s="29"/>
      <c r="Z47" s="29"/>
      <c r="AA47" s="29"/>
      <c r="AB47" s="29"/>
      <c r="AC47" s="29"/>
      <c r="AD47" s="29"/>
      <c r="AE47" s="29"/>
      <c r="AF47" s="29"/>
    </row>
    <row r="48" spans="1:32" ht="12.75">
      <c r="A48" s="1" t="s">
        <v>66</v>
      </c>
      <c r="B48" s="20"/>
      <c r="C48" s="20"/>
      <c r="D48" s="20"/>
      <c r="E48" s="20"/>
      <c r="F48" s="20"/>
      <c r="G48" s="20"/>
      <c r="H48" s="20"/>
      <c r="I48" s="20"/>
      <c r="J48" s="20">
        <v>7.62</v>
      </c>
      <c r="K48" s="20"/>
      <c r="L48" s="20"/>
      <c r="M48" s="20"/>
      <c r="N48" s="20"/>
      <c r="O48" s="20">
        <v>1.02</v>
      </c>
      <c r="P48" s="20"/>
      <c r="Q48" s="20"/>
      <c r="R48" s="20"/>
      <c r="S48" s="20"/>
      <c r="T48" s="20"/>
      <c r="U48" s="20"/>
      <c r="V48" s="20"/>
      <c r="W48" s="1">
        <v>2.23</v>
      </c>
      <c r="X48" s="29"/>
      <c r="Y48" s="29"/>
      <c r="Z48" s="29"/>
      <c r="AA48" s="29"/>
      <c r="AB48" s="29"/>
      <c r="AC48" s="29"/>
      <c r="AD48" s="29"/>
      <c r="AE48" s="29"/>
      <c r="AF48" s="29"/>
    </row>
    <row r="49" spans="1:32" ht="12.75">
      <c r="A49" s="1" t="s">
        <v>67</v>
      </c>
      <c r="B49" s="20"/>
      <c r="C49" s="20"/>
      <c r="D49" s="20"/>
      <c r="E49" s="20"/>
      <c r="F49" s="20"/>
      <c r="G49" s="20"/>
      <c r="H49" s="20"/>
      <c r="I49" s="20"/>
      <c r="J49" s="20">
        <v>1.69</v>
      </c>
      <c r="K49" s="20"/>
      <c r="L49" s="20"/>
      <c r="M49" s="20"/>
      <c r="N49" s="20"/>
      <c r="O49" s="20">
        <v>2.18</v>
      </c>
      <c r="P49" s="20"/>
      <c r="Q49" s="20"/>
      <c r="R49" s="20"/>
      <c r="S49" s="20"/>
      <c r="T49" s="20"/>
      <c r="U49" s="20"/>
      <c r="V49" s="20"/>
      <c r="W49" s="1">
        <v>1.33</v>
      </c>
      <c r="X49" s="29"/>
      <c r="Y49" s="29"/>
      <c r="Z49" s="29"/>
      <c r="AA49" s="29"/>
      <c r="AB49" s="29"/>
      <c r="AC49" s="29"/>
      <c r="AD49" s="29"/>
      <c r="AE49" s="29"/>
      <c r="AF49" s="29"/>
    </row>
    <row r="50" spans="1:32" ht="12.75">
      <c r="A50" s="1" t="s">
        <v>68</v>
      </c>
      <c r="B50" s="20"/>
      <c r="C50" s="20"/>
      <c r="D50" s="20"/>
      <c r="E50" s="20"/>
      <c r="F50" s="20"/>
      <c r="G50" s="20"/>
      <c r="H50" s="20"/>
      <c r="I50" s="20"/>
      <c r="J50" s="20">
        <v>1.21</v>
      </c>
      <c r="K50" s="20"/>
      <c r="L50" s="20"/>
      <c r="M50" s="20"/>
      <c r="N50" s="20"/>
      <c r="O50" s="20">
        <v>1.45</v>
      </c>
      <c r="P50" s="20"/>
      <c r="Q50" s="20"/>
      <c r="R50" s="20"/>
      <c r="S50" s="20"/>
      <c r="T50" s="20"/>
      <c r="U50" s="20"/>
      <c r="V50" s="20"/>
      <c r="W50" s="1">
        <v>1.92</v>
      </c>
      <c r="X50" s="29"/>
      <c r="Y50" s="29"/>
      <c r="Z50" s="29"/>
      <c r="AA50" s="29"/>
      <c r="AB50" s="29"/>
      <c r="AC50" s="29"/>
      <c r="AD50" s="29"/>
      <c r="AE50" s="29"/>
      <c r="AF50" s="29"/>
    </row>
    <row r="51" spans="1:32" ht="12.75">
      <c r="A51" s="1" t="s">
        <v>69</v>
      </c>
      <c r="B51" s="20"/>
      <c r="C51" s="20"/>
      <c r="D51" s="20"/>
      <c r="E51" s="20"/>
      <c r="F51" s="20"/>
      <c r="G51" s="20"/>
      <c r="H51" s="20"/>
      <c r="I51" s="20"/>
      <c r="J51" s="20">
        <v>2.4</v>
      </c>
      <c r="K51" s="20"/>
      <c r="L51" s="20"/>
      <c r="M51" s="20"/>
      <c r="N51" s="20"/>
      <c r="O51" s="20">
        <v>1.4</v>
      </c>
      <c r="P51" s="20"/>
      <c r="Q51" s="20"/>
      <c r="R51" s="20"/>
      <c r="S51" s="20"/>
      <c r="T51" s="20"/>
      <c r="U51" s="20"/>
      <c r="V51" s="20"/>
      <c r="W51" s="1">
        <v>1.34</v>
      </c>
      <c r="X51" s="29"/>
      <c r="Y51" s="29"/>
      <c r="Z51" s="29"/>
      <c r="AA51" s="29"/>
      <c r="AB51" s="29"/>
      <c r="AC51" s="29"/>
      <c r="AD51" s="29"/>
      <c r="AE51" s="29"/>
      <c r="AF51" s="29"/>
    </row>
    <row r="52" spans="1:32" ht="12.75">
      <c r="A52" s="1" t="s">
        <v>70</v>
      </c>
      <c r="B52" s="20"/>
      <c r="C52" s="20"/>
      <c r="D52" s="20"/>
      <c r="E52" s="20"/>
      <c r="F52" s="20"/>
      <c r="G52" s="20"/>
      <c r="H52" s="20"/>
      <c r="I52" s="20"/>
      <c r="J52" s="20">
        <v>2.53</v>
      </c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1">
        <v>1.34</v>
      </c>
      <c r="X52" s="29"/>
      <c r="Y52" s="29"/>
      <c r="Z52" s="29"/>
      <c r="AA52" s="29"/>
      <c r="AB52" s="29"/>
      <c r="AC52" s="29"/>
      <c r="AD52" s="29"/>
      <c r="AE52" s="29"/>
      <c r="AF52" s="29"/>
    </row>
    <row r="53" spans="1:32" ht="12.75">
      <c r="A53" s="1" t="s">
        <v>71</v>
      </c>
      <c r="B53" s="20"/>
      <c r="C53" s="20"/>
      <c r="D53" s="20"/>
      <c r="E53" s="20"/>
      <c r="F53" s="20"/>
      <c r="G53" s="20"/>
      <c r="H53" s="20"/>
      <c r="I53" s="20"/>
      <c r="J53" s="20">
        <v>1.99</v>
      </c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1">
        <v>1.32</v>
      </c>
      <c r="X53" s="29"/>
      <c r="Y53" s="29"/>
      <c r="Z53" s="29"/>
      <c r="AA53" s="29"/>
      <c r="AB53" s="29"/>
      <c r="AC53" s="29"/>
      <c r="AD53" s="29"/>
      <c r="AE53" s="29"/>
      <c r="AF53" s="29"/>
    </row>
    <row r="54" spans="1:32" ht="12.75">
      <c r="A54" s="1" t="s">
        <v>72</v>
      </c>
      <c r="B54" s="20"/>
      <c r="C54" s="20"/>
      <c r="D54" s="20"/>
      <c r="E54" s="20"/>
      <c r="F54" s="20"/>
      <c r="G54" s="20"/>
      <c r="H54" s="20"/>
      <c r="I54" s="20"/>
      <c r="J54" s="20">
        <v>2.28</v>
      </c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1">
        <v>4.2</v>
      </c>
      <c r="X54" s="29"/>
      <c r="Y54" s="29"/>
      <c r="Z54" s="29"/>
      <c r="AA54" s="29"/>
      <c r="AB54" s="29"/>
      <c r="AC54" s="29"/>
      <c r="AD54" s="29"/>
      <c r="AE54" s="29"/>
      <c r="AF54" s="29"/>
    </row>
    <row r="55" spans="1:32" ht="12.75">
      <c r="A55" s="1" t="s">
        <v>73</v>
      </c>
      <c r="B55" s="20"/>
      <c r="C55" s="20"/>
      <c r="D55" s="20"/>
      <c r="E55" s="20"/>
      <c r="F55" s="20"/>
      <c r="G55" s="20"/>
      <c r="H55" s="20"/>
      <c r="I55" s="20"/>
      <c r="J55" s="20">
        <v>1.3</v>
      </c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1">
        <v>1.07</v>
      </c>
      <c r="X55" s="29"/>
      <c r="Y55" s="29"/>
      <c r="Z55" s="29"/>
      <c r="AA55" s="29"/>
      <c r="AB55" s="29"/>
      <c r="AC55" s="29"/>
      <c r="AD55" s="29"/>
      <c r="AE55" s="29"/>
      <c r="AF55" s="29"/>
    </row>
    <row r="56" spans="1:32" ht="12.75">
      <c r="A56" s="1" t="s">
        <v>74</v>
      </c>
      <c r="B56" s="20"/>
      <c r="C56" s="20"/>
      <c r="D56" s="20"/>
      <c r="E56" s="20"/>
      <c r="F56" s="20"/>
      <c r="G56" s="20"/>
      <c r="H56" s="20"/>
      <c r="I56" s="20"/>
      <c r="J56" s="20">
        <v>1.73</v>
      </c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1">
        <v>1</v>
      </c>
      <c r="X56" s="29"/>
      <c r="Y56" s="29"/>
      <c r="Z56" s="29"/>
      <c r="AA56" s="29"/>
      <c r="AB56" s="29"/>
      <c r="AC56" s="29"/>
      <c r="AD56" s="29"/>
      <c r="AE56" s="29"/>
      <c r="AF56" s="29"/>
    </row>
    <row r="57" spans="1:32" ht="12.75">
      <c r="A57" s="1" t="s">
        <v>75</v>
      </c>
      <c r="B57" s="20"/>
      <c r="C57" s="20"/>
      <c r="D57" s="20"/>
      <c r="E57" s="20"/>
      <c r="F57" s="20"/>
      <c r="G57" s="20"/>
      <c r="H57" s="20"/>
      <c r="I57" s="20"/>
      <c r="J57" s="20">
        <v>1.17</v>
      </c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1">
        <v>1.56</v>
      </c>
      <c r="X57" s="29"/>
      <c r="Y57" s="29"/>
      <c r="Z57" s="29"/>
      <c r="AA57" s="29"/>
      <c r="AB57" s="29"/>
      <c r="AC57" s="29"/>
      <c r="AD57" s="29"/>
      <c r="AE57" s="29"/>
      <c r="AF57" s="29"/>
    </row>
    <row r="58" spans="1:32" ht="12.75">
      <c r="A58" s="1" t="s">
        <v>76</v>
      </c>
      <c r="B58" s="20"/>
      <c r="C58" s="20"/>
      <c r="D58" s="20"/>
      <c r="E58" s="20"/>
      <c r="F58" s="20"/>
      <c r="G58" s="20"/>
      <c r="H58" s="20"/>
      <c r="I58" s="20"/>
      <c r="J58" s="20">
        <v>1.7</v>
      </c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1">
        <v>1.2</v>
      </c>
      <c r="X58" s="29"/>
      <c r="Y58" s="29"/>
      <c r="Z58" s="29"/>
      <c r="AA58" s="29"/>
      <c r="AB58" s="29"/>
      <c r="AC58" s="29"/>
      <c r="AD58" s="29"/>
      <c r="AE58" s="29"/>
      <c r="AF58" s="29"/>
    </row>
    <row r="59" spans="1:32" ht="12.75">
      <c r="A59" s="1" t="s">
        <v>77</v>
      </c>
      <c r="B59" s="20"/>
      <c r="C59" s="20"/>
      <c r="D59" s="20"/>
      <c r="E59" s="20"/>
      <c r="F59" s="20"/>
      <c r="G59" s="20"/>
      <c r="H59" s="20"/>
      <c r="I59" s="20"/>
      <c r="J59" s="20">
        <v>1.33</v>
      </c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1">
        <v>1.89</v>
      </c>
      <c r="X59" s="29"/>
      <c r="Y59" s="29"/>
      <c r="Z59" s="29"/>
      <c r="AA59" s="29"/>
      <c r="AB59" s="29"/>
      <c r="AC59" s="29"/>
      <c r="AD59" s="29"/>
      <c r="AE59" s="29"/>
      <c r="AF59" s="29"/>
    </row>
    <row r="60" spans="1:32" ht="12.75">
      <c r="A60" s="1" t="s">
        <v>78</v>
      </c>
      <c r="B60" s="20"/>
      <c r="C60" s="20"/>
      <c r="D60" s="20"/>
      <c r="E60" s="20"/>
      <c r="F60" s="20"/>
      <c r="G60" s="20"/>
      <c r="H60" s="20"/>
      <c r="I60" s="20"/>
      <c r="J60" s="33">
        <v>11.6</v>
      </c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1">
        <v>3.37</v>
      </c>
      <c r="X60" s="29"/>
      <c r="Y60" s="29"/>
      <c r="Z60" s="29"/>
      <c r="AA60" s="29"/>
      <c r="AB60" s="29"/>
      <c r="AC60" s="29"/>
      <c r="AD60" s="29"/>
      <c r="AE60" s="29"/>
      <c r="AF60" s="29"/>
    </row>
    <row r="61" spans="1:32" ht="12.75">
      <c r="A61" s="1" t="s">
        <v>79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1">
        <v>1.91</v>
      </c>
      <c r="X61" s="29"/>
      <c r="Y61" s="29"/>
      <c r="Z61" s="29"/>
      <c r="AA61" s="29"/>
      <c r="AB61" s="29"/>
      <c r="AC61" s="29"/>
      <c r="AD61" s="29"/>
      <c r="AE61" s="29"/>
      <c r="AF61" s="29"/>
    </row>
    <row r="62" spans="1:32" ht="12.75">
      <c r="A62" s="1" t="s">
        <v>80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1">
        <v>1.81</v>
      </c>
      <c r="X62" s="29"/>
      <c r="Y62" s="29"/>
      <c r="Z62" s="29"/>
      <c r="AA62" s="29"/>
      <c r="AB62" s="29"/>
      <c r="AC62" s="29"/>
      <c r="AD62" s="29"/>
      <c r="AE62" s="29"/>
      <c r="AF62" s="29"/>
    </row>
    <row r="63" spans="1:32" ht="12.75">
      <c r="A63" s="1" t="s">
        <v>81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1">
        <v>1.73</v>
      </c>
      <c r="X63" s="29"/>
      <c r="Y63" s="29"/>
      <c r="Z63" s="29"/>
      <c r="AA63" s="29"/>
      <c r="AB63" s="29"/>
      <c r="AC63" s="29"/>
      <c r="AD63" s="29"/>
      <c r="AE63" s="29"/>
      <c r="AF63" s="29"/>
    </row>
    <row r="64" spans="1:32" ht="12.75">
      <c r="A64" s="1" t="s">
        <v>82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1">
        <v>1.67</v>
      </c>
      <c r="X64" s="29"/>
      <c r="Y64" s="29"/>
      <c r="Z64" s="29"/>
      <c r="AA64" s="29"/>
      <c r="AB64" s="29"/>
      <c r="AC64" s="29"/>
      <c r="AD64" s="29"/>
      <c r="AE64" s="29"/>
      <c r="AF64" s="29"/>
    </row>
    <row r="65" spans="1:32" ht="12.75">
      <c r="A65" s="1" t="s">
        <v>83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1">
        <v>4.31</v>
      </c>
      <c r="X65" s="29"/>
      <c r="Y65" s="29"/>
      <c r="Z65" s="29"/>
      <c r="AA65" s="29"/>
      <c r="AB65" s="29"/>
      <c r="AC65" s="29"/>
      <c r="AD65" s="29"/>
      <c r="AE65" s="29"/>
      <c r="AF65" s="29"/>
    </row>
    <row r="66" spans="1:32" ht="12.75">
      <c r="A66" s="1" t="s">
        <v>84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1">
        <v>3.07</v>
      </c>
      <c r="X66" s="29"/>
      <c r="Y66" s="29"/>
      <c r="Z66" s="29"/>
      <c r="AA66" s="29"/>
      <c r="AB66" s="29"/>
      <c r="AC66" s="29"/>
      <c r="AD66" s="29"/>
      <c r="AE66" s="29"/>
      <c r="AF66" s="29"/>
    </row>
    <row r="67" spans="1:32" ht="12.75">
      <c r="A67" s="1" t="s">
        <v>85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1">
        <v>1</v>
      </c>
      <c r="X67" s="29"/>
      <c r="Y67" s="29"/>
      <c r="Z67" s="29"/>
      <c r="AA67" s="29"/>
      <c r="AB67" s="29"/>
      <c r="AC67" s="29"/>
      <c r="AD67" s="29"/>
      <c r="AE67" s="29"/>
      <c r="AF67" s="29"/>
    </row>
    <row r="68" spans="1:32" ht="12.75">
      <c r="A68" s="1" t="s">
        <v>86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1">
        <v>5.02</v>
      </c>
      <c r="X68" s="29"/>
      <c r="Y68" s="29"/>
      <c r="Z68" s="29"/>
      <c r="AA68" s="29"/>
      <c r="AB68" s="29"/>
      <c r="AC68" s="29"/>
      <c r="AD68" s="29"/>
      <c r="AE68" s="29"/>
      <c r="AF68" s="29"/>
    </row>
    <row r="69" spans="1:32" ht="12.75">
      <c r="A69" s="1" t="s">
        <v>87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1">
        <v>6.42</v>
      </c>
      <c r="X69" s="29"/>
      <c r="Y69" s="29"/>
      <c r="Z69" s="29"/>
      <c r="AA69" s="29"/>
      <c r="AB69" s="29"/>
      <c r="AC69" s="29"/>
      <c r="AD69" s="29"/>
      <c r="AE69" s="29"/>
      <c r="AF69" s="29"/>
    </row>
    <row r="70" spans="1:32" ht="12.75">
      <c r="A70" s="1" t="s">
        <v>88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1">
        <v>1</v>
      </c>
      <c r="X70" s="29"/>
      <c r="Y70" s="29"/>
      <c r="Z70" s="29"/>
      <c r="AA70" s="29"/>
      <c r="AB70" s="29"/>
      <c r="AC70" s="29"/>
      <c r="AD70" s="29"/>
      <c r="AE70" s="29"/>
      <c r="AF70" s="29"/>
    </row>
    <row r="71" spans="1:32" ht="12.75">
      <c r="A71" s="1" t="s">
        <v>89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1">
        <v>1.91</v>
      </c>
      <c r="X71" s="29"/>
      <c r="Y71" s="29"/>
      <c r="Z71" s="29"/>
      <c r="AA71" s="29"/>
      <c r="AB71" s="29"/>
      <c r="AC71" s="29"/>
      <c r="AD71" s="29"/>
      <c r="AE71" s="29"/>
      <c r="AF71" s="29"/>
    </row>
    <row r="72" spans="1:32" ht="12.75">
      <c r="A72" s="1" t="s">
        <v>90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1">
        <v>3.2</v>
      </c>
      <c r="X72" s="29"/>
      <c r="Y72" s="29"/>
      <c r="Z72" s="29"/>
      <c r="AA72" s="29"/>
      <c r="AB72" s="29"/>
      <c r="AC72" s="29"/>
      <c r="AD72" s="29"/>
      <c r="AE72" s="29"/>
      <c r="AF72" s="29"/>
    </row>
    <row r="73" spans="1:32" ht="12.75">
      <c r="A73" s="1" t="s">
        <v>91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1">
        <v>1.58</v>
      </c>
      <c r="X73" s="29"/>
      <c r="Y73" s="29"/>
      <c r="Z73" s="29"/>
      <c r="AA73" s="29"/>
      <c r="AB73" s="29"/>
      <c r="AC73" s="29"/>
      <c r="AD73" s="29"/>
      <c r="AE73" s="29"/>
      <c r="AF73" s="29"/>
    </row>
    <row r="74" spans="1:32" ht="12.75">
      <c r="A74" s="1" t="s">
        <v>92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1">
        <v>4.69</v>
      </c>
      <c r="X74" s="29"/>
      <c r="Y74" s="29"/>
      <c r="Z74" s="29"/>
      <c r="AA74" s="29"/>
      <c r="AB74" s="29"/>
      <c r="AC74" s="29"/>
      <c r="AD74" s="29"/>
      <c r="AE74" s="29"/>
      <c r="AF74" s="29"/>
    </row>
    <row r="75" spans="1:32" ht="12.75">
      <c r="A75" s="1" t="s">
        <v>93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1">
        <v>1.04</v>
      </c>
      <c r="X75" s="29"/>
      <c r="Y75" s="29"/>
      <c r="Z75" s="29"/>
      <c r="AA75" s="29"/>
      <c r="AB75" s="29"/>
      <c r="AC75" s="29"/>
      <c r="AD75" s="29"/>
      <c r="AE75" s="29"/>
      <c r="AF75" s="29"/>
    </row>
    <row r="76" spans="1:32" ht="12.75">
      <c r="A76" s="1" t="s">
        <v>94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1">
        <v>2.07</v>
      </c>
      <c r="X76" s="29"/>
      <c r="Y76" s="29"/>
      <c r="Z76" s="29"/>
      <c r="AA76" s="29"/>
      <c r="AB76" s="29"/>
      <c r="AC76" s="29"/>
      <c r="AD76" s="29"/>
      <c r="AE76" s="29"/>
      <c r="AF76" s="29"/>
    </row>
    <row r="77" spans="1:32" ht="12.75">
      <c r="A77" s="1" t="s">
        <v>95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1"/>
      <c r="X77" s="29"/>
      <c r="Y77" s="29"/>
      <c r="Z77" s="29"/>
      <c r="AA77" s="29"/>
      <c r="AB77" s="29"/>
      <c r="AC77" s="29"/>
      <c r="AD77" s="29"/>
      <c r="AE77" s="29"/>
      <c r="AF77" s="29"/>
    </row>
    <row r="78" spans="1:32" ht="12.75">
      <c r="A78" s="1" t="s">
        <v>96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1"/>
      <c r="X78" s="29"/>
      <c r="Y78" s="29"/>
      <c r="Z78" s="29"/>
      <c r="AA78" s="29"/>
      <c r="AB78" s="29"/>
      <c r="AC78" s="29"/>
      <c r="AD78" s="29"/>
      <c r="AE78" s="29"/>
      <c r="AF78" s="29"/>
    </row>
    <row r="79" spans="1:32" ht="12.75">
      <c r="A79" s="1" t="s">
        <v>97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1"/>
      <c r="X79" s="29"/>
      <c r="Y79" s="29"/>
      <c r="Z79" s="29"/>
      <c r="AA79" s="29"/>
      <c r="AB79" s="29"/>
      <c r="AC79" s="29"/>
      <c r="AD79" s="29"/>
      <c r="AE79" s="29"/>
      <c r="AF79" s="29"/>
    </row>
    <row r="80" spans="1:32" ht="12.75">
      <c r="A80" s="1" t="s">
        <v>98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1"/>
      <c r="X80" s="29"/>
      <c r="Y80" s="29"/>
      <c r="Z80" s="29"/>
      <c r="AA80" s="29"/>
      <c r="AB80" s="29"/>
      <c r="AC80" s="29"/>
      <c r="AD80" s="29"/>
      <c r="AE80" s="29"/>
      <c r="AF80" s="29"/>
    </row>
    <row r="81" spans="1:32" ht="12.75">
      <c r="A81" s="1" t="s">
        <v>99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1"/>
      <c r="X81" s="29"/>
      <c r="Y81" s="29"/>
      <c r="Z81" s="29"/>
      <c r="AA81" s="29"/>
      <c r="AB81" s="29"/>
      <c r="AC81" s="29"/>
      <c r="AD81" s="29"/>
      <c r="AE81" s="29"/>
      <c r="AF81" s="29"/>
    </row>
    <row r="82" spans="1:32" ht="12.75">
      <c r="A82" s="1" t="s">
        <v>100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1"/>
      <c r="X82" s="29"/>
      <c r="Y82" s="29"/>
      <c r="Z82" s="29"/>
      <c r="AA82" s="29"/>
      <c r="AB82" s="29"/>
      <c r="AC82" s="29"/>
      <c r="AD82" s="29"/>
      <c r="AE82" s="29"/>
      <c r="AF82" s="29"/>
    </row>
    <row r="83" spans="1:32" ht="12.75">
      <c r="A83" s="1" t="s">
        <v>101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1"/>
      <c r="X83" s="29"/>
      <c r="Y83" s="29"/>
      <c r="Z83" s="29"/>
      <c r="AA83" s="29"/>
      <c r="AB83" s="29"/>
      <c r="AC83" s="29"/>
      <c r="AD83" s="29"/>
      <c r="AE83" s="29"/>
      <c r="AF83" s="29"/>
    </row>
    <row r="84" spans="1:32" ht="12.75">
      <c r="A84" s="1" t="s">
        <v>102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1"/>
      <c r="X84" s="29"/>
      <c r="Y84" s="29"/>
      <c r="Z84" s="29"/>
      <c r="AA84" s="29"/>
      <c r="AB84" s="29"/>
      <c r="AC84" s="29"/>
      <c r="AD84" s="29"/>
      <c r="AE84" s="29"/>
      <c r="AF84" s="29"/>
    </row>
    <row r="85" spans="1:32" ht="12.75">
      <c r="A85" s="1" t="s">
        <v>103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1"/>
      <c r="X85" s="29"/>
      <c r="Y85" s="29"/>
      <c r="Z85" s="29"/>
      <c r="AA85" s="29"/>
      <c r="AB85" s="29"/>
      <c r="AC85" s="29"/>
      <c r="AD85" s="29"/>
      <c r="AE85" s="29"/>
      <c r="AF85" s="29"/>
    </row>
    <row r="86" spans="1:32" ht="12.75">
      <c r="A86" s="1" t="s">
        <v>104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1"/>
      <c r="X86" s="29"/>
      <c r="Y86" s="29"/>
      <c r="Z86" s="29"/>
      <c r="AA86" s="29"/>
      <c r="AB86" s="29"/>
      <c r="AC86" s="29"/>
      <c r="AD86" s="29"/>
      <c r="AE86" s="29"/>
      <c r="AF86" s="29"/>
    </row>
    <row r="87" spans="1:32" ht="12.75">
      <c r="A87" s="1" t="s">
        <v>105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1"/>
      <c r="X87" s="29"/>
      <c r="Y87" s="29"/>
      <c r="Z87" s="29"/>
      <c r="AA87" s="29"/>
      <c r="AB87" s="29"/>
      <c r="AC87" s="29"/>
      <c r="AD87" s="29"/>
      <c r="AE87" s="29"/>
      <c r="AF87" s="29"/>
    </row>
    <row r="88" spans="1:32" ht="12.75">
      <c r="A88" s="1" t="s">
        <v>106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1"/>
      <c r="X88" s="29"/>
      <c r="Y88" s="29"/>
      <c r="Z88" s="29"/>
      <c r="AA88" s="29"/>
      <c r="AB88" s="29"/>
      <c r="AC88" s="29"/>
      <c r="AD88" s="29"/>
      <c r="AE88" s="29"/>
      <c r="AF88" s="29"/>
    </row>
    <row r="89" spans="1:32" ht="12.75">
      <c r="A89" s="1" t="s">
        <v>107</v>
      </c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1"/>
      <c r="X89" s="29"/>
      <c r="Y89" s="29"/>
      <c r="Z89" s="29"/>
      <c r="AA89" s="29"/>
      <c r="AB89" s="29"/>
      <c r="AC89" s="29"/>
      <c r="AD89" s="29"/>
      <c r="AE89" s="29"/>
      <c r="AF89" s="29"/>
    </row>
    <row r="90" spans="1:32" ht="12.75">
      <c r="A90" s="1" t="s">
        <v>108</v>
      </c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1"/>
      <c r="X90" s="29"/>
      <c r="Y90" s="29"/>
      <c r="Z90" s="29"/>
      <c r="AA90" s="29"/>
      <c r="AB90" s="29"/>
      <c r="AC90" s="29"/>
      <c r="AD90" s="29"/>
      <c r="AE90" s="29"/>
      <c r="AF90" s="29"/>
    </row>
    <row r="91" spans="1:32" ht="12.75">
      <c r="A91" s="1" t="s">
        <v>109</v>
      </c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1"/>
      <c r="X91" s="29"/>
      <c r="Y91" s="29"/>
      <c r="Z91" s="29"/>
      <c r="AA91" s="29"/>
      <c r="AB91" s="29"/>
      <c r="AC91" s="29"/>
      <c r="AD91" s="29"/>
      <c r="AE91" s="29"/>
      <c r="AF91" s="29"/>
    </row>
    <row r="92" spans="1:32" ht="12.75">
      <c r="A92" s="1" t="s">
        <v>110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1"/>
      <c r="X92" s="29"/>
      <c r="Y92" s="29"/>
      <c r="Z92" s="29"/>
      <c r="AA92" s="29"/>
      <c r="AB92" s="29"/>
      <c r="AC92" s="29"/>
      <c r="AD92" s="29"/>
      <c r="AE92" s="29"/>
      <c r="AF92" s="29"/>
    </row>
    <row r="93" spans="1:32" ht="12.75">
      <c r="A93" s="1" t="s">
        <v>111</v>
      </c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1"/>
      <c r="X93" s="29"/>
      <c r="Y93" s="29"/>
      <c r="Z93" s="29"/>
      <c r="AA93" s="29"/>
      <c r="AB93" s="29"/>
      <c r="AC93" s="29"/>
      <c r="AD93" s="29"/>
      <c r="AE93" s="29"/>
      <c r="AF93" s="29"/>
    </row>
    <row r="94" spans="1:32" ht="12.75">
      <c r="A94" s="1" t="s">
        <v>112</v>
      </c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1"/>
      <c r="X94" s="29"/>
      <c r="Y94" s="29"/>
      <c r="Z94" s="29"/>
      <c r="AA94" s="29"/>
      <c r="AB94" s="29"/>
      <c r="AC94" s="29"/>
      <c r="AD94" s="29"/>
      <c r="AE94" s="29"/>
      <c r="AF94" s="29"/>
    </row>
    <row r="95" spans="1:32" ht="12.75">
      <c r="A95" s="1" t="s">
        <v>113</v>
      </c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1"/>
      <c r="X95" s="29"/>
      <c r="Y95" s="29"/>
      <c r="Z95" s="29"/>
      <c r="AA95" s="29"/>
      <c r="AB95" s="29"/>
      <c r="AC95" s="29"/>
      <c r="AD95" s="29"/>
      <c r="AE95" s="29"/>
      <c r="AF95" s="29"/>
    </row>
    <row r="96" spans="1:32" ht="12.75">
      <c r="A96" s="1" t="s">
        <v>114</v>
      </c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1"/>
      <c r="X96" s="29"/>
      <c r="Y96" s="29"/>
      <c r="Z96" s="29"/>
      <c r="AA96" s="29"/>
      <c r="AB96" s="29"/>
      <c r="AC96" s="29"/>
      <c r="AD96" s="29"/>
      <c r="AE96" s="29"/>
      <c r="AF96" s="29"/>
    </row>
    <row r="97" spans="1:32" ht="12.75">
      <c r="A97" s="1" t="s">
        <v>115</v>
      </c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1"/>
      <c r="X97" s="29"/>
      <c r="Y97" s="29"/>
      <c r="Z97" s="29"/>
      <c r="AA97" s="29"/>
      <c r="AB97" s="29"/>
      <c r="AC97" s="29"/>
      <c r="AD97" s="29"/>
      <c r="AE97" s="29"/>
      <c r="AF97" s="29"/>
    </row>
    <row r="98" spans="1:32" ht="12.75">
      <c r="A98" s="1" t="s">
        <v>116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1"/>
      <c r="X98" s="29"/>
      <c r="Y98" s="29"/>
      <c r="Z98" s="29"/>
      <c r="AA98" s="29"/>
      <c r="AB98" s="29"/>
      <c r="AC98" s="29"/>
      <c r="AD98" s="29"/>
      <c r="AE98" s="29"/>
      <c r="AF98" s="29"/>
    </row>
    <row r="99" spans="1:32" ht="12.75">
      <c r="A99" s="1" t="s">
        <v>117</v>
      </c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1"/>
      <c r="X99" s="29"/>
      <c r="Y99" s="29"/>
      <c r="Z99" s="29"/>
      <c r="AA99" s="29"/>
      <c r="AB99" s="29"/>
      <c r="AC99" s="29"/>
      <c r="AD99" s="29"/>
      <c r="AE99" s="29"/>
      <c r="AF99" s="29"/>
    </row>
    <row r="100" spans="1:32" ht="12.75">
      <c r="A100" s="1" t="s">
        <v>118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1"/>
      <c r="X100" s="29"/>
      <c r="Y100" s="29"/>
      <c r="Z100" s="29"/>
      <c r="AA100" s="29"/>
      <c r="AB100" s="29"/>
      <c r="AC100" s="29"/>
      <c r="AD100" s="29"/>
      <c r="AE100" s="29"/>
      <c r="AF100" s="29"/>
    </row>
    <row r="101" spans="1:32" ht="12.75">
      <c r="A101" s="1" t="s">
        <v>119</v>
      </c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1"/>
      <c r="X101" s="29"/>
      <c r="Y101" s="29"/>
      <c r="Z101" s="29"/>
      <c r="AA101" s="29"/>
      <c r="AB101" s="29"/>
      <c r="AC101" s="29"/>
      <c r="AD101" s="29"/>
      <c r="AE101" s="29"/>
      <c r="AF101" s="29"/>
    </row>
    <row r="102" spans="1:32" ht="12.75">
      <c r="A102" s="1" t="s">
        <v>120</v>
      </c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1"/>
      <c r="X102" s="29"/>
      <c r="Y102" s="29"/>
      <c r="Z102" s="29"/>
      <c r="AA102" s="29"/>
      <c r="AB102" s="29"/>
      <c r="AC102" s="29"/>
      <c r="AD102" s="29"/>
      <c r="AE102" s="29"/>
      <c r="AF102" s="29"/>
    </row>
    <row r="103" spans="1:32" ht="12.75">
      <c r="A103" s="1" t="s">
        <v>121</v>
      </c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1"/>
      <c r="X103" s="29"/>
      <c r="Y103" s="29"/>
      <c r="Z103" s="29"/>
      <c r="AA103" s="29"/>
      <c r="AB103" s="29"/>
      <c r="AC103" s="29"/>
      <c r="AD103" s="29"/>
      <c r="AE103" s="29"/>
      <c r="AF103" s="29"/>
    </row>
    <row r="104" spans="1:32" ht="12.75">
      <c r="A104" s="1" t="s">
        <v>122</v>
      </c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1"/>
      <c r="X104" s="29"/>
      <c r="Y104" s="29"/>
      <c r="Z104" s="29"/>
      <c r="AA104" s="29"/>
      <c r="AB104" s="29"/>
      <c r="AC104" s="29"/>
      <c r="AD104" s="29"/>
      <c r="AE104" s="29"/>
      <c r="AF104" s="29"/>
    </row>
    <row r="105" spans="1:32" ht="12.75">
      <c r="A105" s="1" t="s">
        <v>123</v>
      </c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1"/>
      <c r="X105" s="29"/>
      <c r="Y105" s="29"/>
      <c r="Z105" s="29"/>
      <c r="AA105" s="29"/>
      <c r="AB105" s="29"/>
      <c r="AC105" s="29"/>
      <c r="AD105" s="29"/>
      <c r="AE105" s="29"/>
      <c r="AF105" s="29"/>
    </row>
    <row r="106" spans="1:32" ht="12.75">
      <c r="A106" s="1" t="s">
        <v>124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1"/>
      <c r="X106" s="29"/>
      <c r="Y106" s="29"/>
      <c r="Z106" s="29"/>
      <c r="AA106" s="29"/>
      <c r="AB106" s="29"/>
      <c r="AC106" s="29"/>
      <c r="AD106" s="29"/>
      <c r="AE106" s="29"/>
      <c r="AF106" s="29"/>
    </row>
    <row r="107" spans="1:32" ht="12.75">
      <c r="A107" s="1" t="s">
        <v>125</v>
      </c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1"/>
      <c r="X107" s="29"/>
      <c r="Y107" s="29"/>
      <c r="Z107" s="29"/>
      <c r="AA107" s="29"/>
      <c r="AB107" s="29"/>
      <c r="AC107" s="29"/>
      <c r="AD107" s="29"/>
      <c r="AE107" s="29"/>
      <c r="AF107" s="29"/>
    </row>
    <row r="108" spans="1:32" ht="12.75">
      <c r="A108" s="1" t="s">
        <v>126</v>
      </c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1"/>
      <c r="X108" s="29"/>
      <c r="Y108" s="29"/>
      <c r="Z108" s="29"/>
      <c r="AA108" s="29"/>
      <c r="AB108" s="29"/>
      <c r="AC108" s="29"/>
      <c r="AD108" s="29"/>
      <c r="AE108" s="29"/>
      <c r="AF108" s="29"/>
    </row>
    <row r="109" spans="1:32" ht="12.75">
      <c r="A109" s="1" t="s">
        <v>127</v>
      </c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1"/>
      <c r="X109" s="29"/>
      <c r="Y109" s="29"/>
      <c r="Z109" s="29"/>
      <c r="AA109" s="29"/>
      <c r="AB109" s="29"/>
      <c r="AC109" s="29"/>
      <c r="AD109" s="29"/>
      <c r="AE109" s="29"/>
      <c r="AF109" s="29"/>
    </row>
    <row r="110" spans="1:32" ht="12.75">
      <c r="A110" s="1" t="s">
        <v>128</v>
      </c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1"/>
      <c r="X110" s="29"/>
      <c r="Y110" s="29"/>
      <c r="Z110" s="29"/>
      <c r="AA110" s="29"/>
      <c r="AB110" s="29"/>
      <c r="AC110" s="29"/>
      <c r="AD110" s="29"/>
      <c r="AE110" s="29"/>
      <c r="AF110" s="29"/>
    </row>
    <row r="111" spans="1:32" ht="12.75">
      <c r="A111" s="1" t="s">
        <v>129</v>
      </c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1"/>
      <c r="X111" s="29"/>
      <c r="Y111" s="29"/>
      <c r="Z111" s="29"/>
      <c r="AA111" s="29"/>
      <c r="AB111" s="29"/>
      <c r="AC111" s="29"/>
      <c r="AD111" s="29"/>
      <c r="AE111" s="29"/>
      <c r="AF111" s="29"/>
    </row>
    <row r="112" spans="1:32" ht="12.75">
      <c r="A112" s="1" t="s">
        <v>130</v>
      </c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1"/>
      <c r="X112" s="29"/>
      <c r="Y112" s="29"/>
      <c r="Z112" s="29"/>
      <c r="AA112" s="29"/>
      <c r="AB112" s="29"/>
      <c r="AC112" s="29"/>
      <c r="AD112" s="29"/>
      <c r="AE112" s="29"/>
      <c r="AF112" s="29"/>
    </row>
    <row r="113" spans="1:32" ht="12.75">
      <c r="A113" s="1" t="s">
        <v>131</v>
      </c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1"/>
      <c r="X113" s="29"/>
      <c r="Y113" s="29"/>
      <c r="Z113" s="29"/>
      <c r="AA113" s="29"/>
      <c r="AB113" s="29"/>
      <c r="AC113" s="29"/>
      <c r="AD113" s="29"/>
      <c r="AE113" s="29"/>
      <c r="AF113" s="29"/>
    </row>
    <row r="114" spans="1:32" ht="12.75">
      <c r="A114" s="1" t="s">
        <v>132</v>
      </c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1"/>
      <c r="X114" s="29"/>
      <c r="Y114" s="29"/>
      <c r="Z114" s="29"/>
      <c r="AA114" s="29"/>
      <c r="AB114" s="29"/>
      <c r="AC114" s="29"/>
      <c r="AD114" s="29"/>
      <c r="AE114" s="29"/>
      <c r="AF114" s="29"/>
    </row>
    <row r="115" spans="1:32" ht="12.75">
      <c r="A115" s="1" t="s">
        <v>133</v>
      </c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1"/>
      <c r="X115" s="29"/>
      <c r="Y115" s="29"/>
      <c r="Z115" s="29"/>
      <c r="AA115" s="29"/>
      <c r="AB115" s="29"/>
      <c r="AC115" s="29"/>
      <c r="AD115" s="29"/>
      <c r="AE115" s="29"/>
      <c r="AF115" s="29"/>
    </row>
    <row r="116" spans="1:32" ht="12.75">
      <c r="A116" s="1" t="s">
        <v>134</v>
      </c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1"/>
      <c r="X116" s="29"/>
      <c r="Y116" s="29"/>
      <c r="Z116" s="29"/>
      <c r="AA116" s="29"/>
      <c r="AB116" s="29"/>
      <c r="AC116" s="29"/>
      <c r="AD116" s="29"/>
      <c r="AE116" s="29"/>
      <c r="AF116" s="29"/>
    </row>
    <row r="117" spans="1:32" ht="12.75">
      <c r="A117" s="1" t="s">
        <v>135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1"/>
      <c r="X117" s="29"/>
      <c r="Y117" s="29"/>
      <c r="Z117" s="29"/>
      <c r="AA117" s="29"/>
      <c r="AB117" s="29"/>
      <c r="AC117" s="29"/>
      <c r="AD117" s="29"/>
      <c r="AE117" s="29"/>
      <c r="AF117" s="29"/>
    </row>
    <row r="118" spans="1:32" ht="12.75">
      <c r="A118" s="1" t="s">
        <v>136</v>
      </c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1"/>
      <c r="X118" s="29"/>
      <c r="Y118" s="29"/>
      <c r="Z118" s="29"/>
      <c r="AA118" s="29"/>
      <c r="AB118" s="29"/>
      <c r="AC118" s="29"/>
      <c r="AD118" s="29"/>
      <c r="AE118" s="29"/>
      <c r="AF118" s="29"/>
    </row>
    <row r="119" spans="1:32" ht="12.75">
      <c r="A119" s="1" t="s">
        <v>137</v>
      </c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1"/>
      <c r="X119" s="29"/>
      <c r="Y119" s="29"/>
      <c r="Z119" s="29"/>
      <c r="AA119" s="29"/>
      <c r="AB119" s="29"/>
      <c r="AC119" s="29"/>
      <c r="AD119" s="29"/>
      <c r="AE119" s="29"/>
      <c r="AF119" s="29"/>
    </row>
    <row r="120" spans="1:32" ht="12.75">
      <c r="A120" s="1" t="s">
        <v>138</v>
      </c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1"/>
      <c r="X120" s="29"/>
      <c r="Y120" s="29"/>
      <c r="Z120" s="29"/>
      <c r="AA120" s="29"/>
      <c r="AB120" s="29"/>
      <c r="AC120" s="29"/>
      <c r="AD120" s="29"/>
      <c r="AE120" s="29"/>
      <c r="AF120" s="29"/>
    </row>
    <row r="121" spans="1:32" ht="12.75">
      <c r="A121" s="1" t="s">
        <v>139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1"/>
      <c r="X121" s="29"/>
      <c r="Y121" s="29"/>
      <c r="Z121" s="29"/>
      <c r="AA121" s="29"/>
      <c r="AB121" s="29"/>
      <c r="AC121" s="29"/>
      <c r="AD121" s="29"/>
      <c r="AE121" s="29"/>
      <c r="AF121" s="29"/>
    </row>
    <row r="122" spans="1:32" ht="12.75">
      <c r="A122" s="1" t="s">
        <v>140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1"/>
      <c r="X122" s="29"/>
      <c r="Y122" s="29"/>
      <c r="Z122" s="29"/>
      <c r="AA122" s="29"/>
      <c r="AB122" s="29"/>
      <c r="AC122" s="29"/>
      <c r="AD122" s="29"/>
      <c r="AE122" s="29"/>
      <c r="AF122" s="29"/>
    </row>
    <row r="123" spans="1:32" ht="12.75">
      <c r="A123" s="1" t="s">
        <v>141</v>
      </c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1"/>
      <c r="X123" s="29"/>
      <c r="Y123" s="29"/>
      <c r="Z123" s="29"/>
      <c r="AA123" s="29"/>
      <c r="AB123" s="29"/>
      <c r="AC123" s="29"/>
      <c r="AD123" s="29"/>
      <c r="AE123" s="29"/>
      <c r="AF123" s="29"/>
    </row>
    <row r="124" spans="1:32" ht="12.75">
      <c r="A124" s="1" t="s">
        <v>142</v>
      </c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1"/>
      <c r="X124" s="29"/>
      <c r="Y124" s="29"/>
      <c r="Z124" s="29"/>
      <c r="AA124" s="29"/>
      <c r="AB124" s="29"/>
      <c r="AC124" s="29"/>
      <c r="AD124" s="29"/>
      <c r="AE124" s="29"/>
      <c r="AF124" s="29"/>
    </row>
    <row r="125" spans="1:32" ht="12.75">
      <c r="A125" s="1" t="s">
        <v>143</v>
      </c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1"/>
      <c r="X125" s="29"/>
      <c r="Y125" s="29"/>
      <c r="Z125" s="29"/>
      <c r="AA125" s="29"/>
      <c r="AB125" s="29"/>
      <c r="AC125" s="29"/>
      <c r="AD125" s="29"/>
      <c r="AE125" s="29"/>
      <c r="AF125" s="29"/>
    </row>
    <row r="126" spans="1:32" ht="12.75">
      <c r="A126" s="1" t="s">
        <v>144</v>
      </c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1"/>
      <c r="X126" s="29"/>
      <c r="Y126" s="29"/>
      <c r="Z126" s="29"/>
      <c r="AA126" s="29"/>
      <c r="AB126" s="29"/>
      <c r="AC126" s="29"/>
      <c r="AD126" s="29"/>
      <c r="AE126" s="29"/>
      <c r="AF126" s="29"/>
    </row>
    <row r="127" spans="1:32" ht="12.75">
      <c r="A127" s="1" t="s">
        <v>145</v>
      </c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1"/>
      <c r="X127" s="29"/>
      <c r="Y127" s="29"/>
      <c r="Z127" s="29"/>
      <c r="AA127" s="29"/>
      <c r="AB127" s="29"/>
      <c r="AC127" s="29"/>
      <c r="AD127" s="29"/>
      <c r="AE127" s="29"/>
      <c r="AF127" s="29"/>
    </row>
    <row r="128" spans="1:32" ht="12.75">
      <c r="A128" s="1" t="s">
        <v>146</v>
      </c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1"/>
      <c r="X128" s="29"/>
      <c r="Y128" s="29"/>
      <c r="Z128" s="29"/>
      <c r="AA128" s="29"/>
      <c r="AB128" s="29"/>
      <c r="AC128" s="29"/>
      <c r="AD128" s="29"/>
      <c r="AE128" s="29"/>
      <c r="AF128" s="29"/>
    </row>
    <row r="129" spans="1:32" ht="12.75">
      <c r="A129" s="1" t="s">
        <v>147</v>
      </c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1"/>
      <c r="X129" s="29"/>
      <c r="Y129" s="29"/>
      <c r="Z129" s="29"/>
      <c r="AA129" s="29"/>
      <c r="AB129" s="29"/>
      <c r="AC129" s="29"/>
      <c r="AD129" s="29"/>
      <c r="AE129" s="29"/>
      <c r="AF129" s="29"/>
    </row>
    <row r="130" spans="1:32" ht="12.75">
      <c r="A130" s="1" t="s">
        <v>148</v>
      </c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1"/>
      <c r="X130" s="29"/>
      <c r="Y130" s="29"/>
      <c r="Z130" s="29"/>
      <c r="AA130" s="29"/>
      <c r="AB130" s="29"/>
      <c r="AC130" s="29"/>
      <c r="AD130" s="29"/>
      <c r="AE130" s="29"/>
      <c r="AF130" s="29"/>
    </row>
    <row r="131" spans="1:32" ht="12.75">
      <c r="A131" s="1" t="s">
        <v>149</v>
      </c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1"/>
      <c r="X131" s="29"/>
      <c r="Y131" s="29"/>
      <c r="Z131" s="29"/>
      <c r="AA131" s="29"/>
      <c r="AB131" s="29"/>
      <c r="AC131" s="29"/>
      <c r="AD131" s="29"/>
      <c r="AE131" s="29"/>
      <c r="AF131" s="29"/>
    </row>
    <row r="132" spans="1:32" ht="12.75">
      <c r="A132" s="1" t="s">
        <v>150</v>
      </c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1"/>
      <c r="X132" s="29"/>
      <c r="Y132" s="29"/>
      <c r="Z132" s="29"/>
      <c r="AA132" s="29"/>
      <c r="AB132" s="29"/>
      <c r="AC132" s="29"/>
      <c r="AD132" s="29"/>
      <c r="AE132" s="29"/>
      <c r="AF132" s="29"/>
    </row>
    <row r="133" spans="1:32" ht="12.75">
      <c r="A133" s="1" t="s">
        <v>151</v>
      </c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1"/>
      <c r="X133" s="29"/>
      <c r="Y133" s="29"/>
      <c r="Z133" s="29"/>
      <c r="AA133" s="29"/>
      <c r="AB133" s="29"/>
      <c r="AC133" s="29"/>
      <c r="AD133" s="29"/>
      <c r="AE133" s="29"/>
      <c r="AF133" s="29"/>
    </row>
    <row r="134" spans="1:32" ht="12.75">
      <c r="A134" s="1" t="s">
        <v>152</v>
      </c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1"/>
      <c r="X134" s="29"/>
      <c r="Y134" s="29"/>
      <c r="Z134" s="29"/>
      <c r="AA134" s="29"/>
      <c r="AB134" s="29"/>
      <c r="AC134" s="29"/>
      <c r="AD134" s="29"/>
      <c r="AE134" s="29"/>
      <c r="AF134" s="29"/>
    </row>
    <row r="135" spans="1:32" ht="12.75">
      <c r="A135" s="1" t="s">
        <v>153</v>
      </c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1"/>
      <c r="X135" s="29"/>
      <c r="Y135" s="29"/>
      <c r="Z135" s="29"/>
      <c r="AA135" s="29"/>
      <c r="AB135" s="29"/>
      <c r="AC135" s="29"/>
      <c r="AD135" s="29"/>
      <c r="AE135" s="29"/>
      <c r="AF135" s="29"/>
    </row>
    <row r="136" spans="1:32" ht="12.75">
      <c r="A136" s="1" t="s">
        <v>154</v>
      </c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1"/>
      <c r="X136" s="29"/>
      <c r="Y136" s="29"/>
      <c r="Z136" s="29"/>
      <c r="AA136" s="29"/>
      <c r="AB136" s="29"/>
      <c r="AC136" s="29"/>
      <c r="AD136" s="29"/>
      <c r="AE136" s="29"/>
      <c r="AF136" s="29"/>
    </row>
    <row r="137" spans="1:32" ht="12.75">
      <c r="A137" s="1" t="s">
        <v>155</v>
      </c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1"/>
      <c r="X137" s="29"/>
      <c r="Y137" s="29"/>
      <c r="Z137" s="29"/>
      <c r="AA137" s="29"/>
      <c r="AB137" s="29"/>
      <c r="AC137" s="29"/>
      <c r="AD137" s="29"/>
      <c r="AE137" s="29"/>
      <c r="AF137" s="29"/>
    </row>
    <row r="138" spans="1:32" ht="12.75">
      <c r="A138" s="1" t="s">
        <v>156</v>
      </c>
      <c r="B138" s="1"/>
      <c r="C138" s="1"/>
      <c r="D138" s="1"/>
      <c r="E138" s="1"/>
      <c r="F138" s="1"/>
      <c r="G138" s="1"/>
      <c r="H138" s="1"/>
      <c r="I138" s="1"/>
      <c r="J138" s="20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29"/>
      <c r="Y138" s="29"/>
      <c r="Z138" s="29"/>
      <c r="AA138" s="29"/>
      <c r="AB138" s="29"/>
      <c r="AC138" s="29"/>
      <c r="AD138" s="29"/>
      <c r="AE138" s="29"/>
      <c r="AF138" s="29"/>
    </row>
    <row r="139" spans="1:32" ht="12.75">
      <c r="A139" s="1" t="s">
        <v>157</v>
      </c>
      <c r="B139" s="1"/>
      <c r="C139" s="1"/>
      <c r="D139" s="1"/>
      <c r="E139" s="1"/>
      <c r="F139" s="1"/>
      <c r="G139" s="1"/>
      <c r="H139" s="1"/>
      <c r="I139" s="1"/>
      <c r="J139" s="20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29"/>
      <c r="Y139" s="29"/>
      <c r="Z139" s="29"/>
      <c r="AA139" s="29"/>
      <c r="AB139" s="29"/>
      <c r="AC139" s="29"/>
      <c r="AD139" s="29"/>
      <c r="AE139" s="29"/>
      <c r="AF139" s="29"/>
    </row>
    <row r="140" spans="1:32" ht="12.75">
      <c r="A140" s="1" t="s">
        <v>158</v>
      </c>
      <c r="B140" s="1"/>
      <c r="C140" s="1"/>
      <c r="D140" s="1"/>
      <c r="E140" s="1"/>
      <c r="F140" s="1"/>
      <c r="G140" s="1"/>
      <c r="H140" s="1"/>
      <c r="I140" s="1"/>
      <c r="J140" s="20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29"/>
      <c r="Y140" s="29"/>
      <c r="Z140" s="29"/>
      <c r="AA140" s="29"/>
      <c r="AB140" s="29"/>
      <c r="AC140" s="29"/>
      <c r="AD140" s="29"/>
      <c r="AE140" s="29"/>
      <c r="AF140" s="29"/>
    </row>
    <row r="141" spans="1:32" ht="12.75">
      <c r="A141" s="1" t="s">
        <v>159</v>
      </c>
      <c r="B141" s="1"/>
      <c r="C141" s="1"/>
      <c r="D141" s="1"/>
      <c r="E141" s="1"/>
      <c r="F141" s="1"/>
      <c r="G141" s="1"/>
      <c r="H141" s="1"/>
      <c r="I141" s="1"/>
      <c r="J141" s="20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29"/>
      <c r="Y141" s="29"/>
      <c r="Z141" s="29"/>
      <c r="AA141" s="29"/>
      <c r="AB141" s="29"/>
      <c r="AC141" s="29"/>
      <c r="AD141" s="29"/>
      <c r="AE141" s="29"/>
      <c r="AF141" s="29"/>
    </row>
    <row r="142" spans="1:32" ht="12.75">
      <c r="A142" s="1" t="s">
        <v>160</v>
      </c>
      <c r="B142" s="1"/>
      <c r="C142" s="1"/>
      <c r="D142" s="1"/>
      <c r="E142" s="1"/>
      <c r="F142" s="1"/>
      <c r="G142" s="1"/>
      <c r="H142" s="1"/>
      <c r="I142" s="1"/>
      <c r="J142" s="20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29"/>
      <c r="Y142" s="29"/>
      <c r="Z142" s="29"/>
      <c r="AA142" s="29"/>
      <c r="AB142" s="29"/>
      <c r="AC142" s="29"/>
      <c r="AD142" s="29"/>
      <c r="AE142" s="29"/>
      <c r="AF142" s="29"/>
    </row>
    <row r="143" spans="1:32" ht="12.75">
      <c r="A143" s="1" t="s">
        <v>161</v>
      </c>
      <c r="B143" s="1"/>
      <c r="C143" s="1"/>
      <c r="D143" s="1"/>
      <c r="E143" s="1"/>
      <c r="F143" s="1"/>
      <c r="G143" s="1"/>
      <c r="H143" s="1"/>
      <c r="I143" s="1"/>
      <c r="J143" s="20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29"/>
      <c r="Y143" s="29"/>
      <c r="Z143" s="29"/>
      <c r="AA143" s="29"/>
      <c r="AB143" s="29"/>
      <c r="AC143" s="29"/>
      <c r="AD143" s="29"/>
      <c r="AE143" s="29"/>
      <c r="AF143" s="29"/>
    </row>
    <row r="144" spans="1:32" ht="12.75">
      <c r="A144" s="1" t="s">
        <v>162</v>
      </c>
      <c r="B144" s="1"/>
      <c r="C144" s="1"/>
      <c r="D144" s="1"/>
      <c r="E144" s="1"/>
      <c r="F144" s="1"/>
      <c r="G144" s="1"/>
      <c r="H144" s="1"/>
      <c r="I144" s="1"/>
      <c r="J144" s="20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29"/>
      <c r="Y144" s="29"/>
      <c r="Z144" s="29"/>
      <c r="AA144" s="29"/>
      <c r="AB144" s="29"/>
      <c r="AC144" s="29"/>
      <c r="AD144" s="29"/>
      <c r="AE144" s="29"/>
      <c r="AF144" s="29"/>
    </row>
    <row r="145" spans="1:32" ht="12.75">
      <c r="A145" s="1" t="s">
        <v>163</v>
      </c>
      <c r="B145" s="1"/>
      <c r="C145" s="1"/>
      <c r="D145" s="1"/>
      <c r="E145" s="1"/>
      <c r="F145" s="1"/>
      <c r="G145" s="1"/>
      <c r="H145" s="1"/>
      <c r="I145" s="1"/>
      <c r="J145" s="20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29"/>
      <c r="Y145" s="29"/>
      <c r="Z145" s="29"/>
      <c r="AA145" s="29"/>
      <c r="AB145" s="29"/>
      <c r="AC145" s="29"/>
      <c r="AD145" s="29"/>
      <c r="AE145" s="29"/>
      <c r="AF145" s="29"/>
    </row>
    <row r="146" spans="1:32" ht="12.75">
      <c r="A146" s="1" t="s">
        <v>164</v>
      </c>
      <c r="B146" s="1"/>
      <c r="C146" s="1"/>
      <c r="D146" s="1"/>
      <c r="E146" s="1"/>
      <c r="F146" s="1"/>
      <c r="G146" s="1"/>
      <c r="H146" s="1"/>
      <c r="I146" s="1"/>
      <c r="J146" s="20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29"/>
      <c r="Y146" s="29"/>
      <c r="Z146" s="29"/>
      <c r="AA146" s="29"/>
      <c r="AB146" s="29"/>
      <c r="AC146" s="29"/>
      <c r="AD146" s="29"/>
      <c r="AE146" s="29"/>
      <c r="AF146" s="29"/>
    </row>
    <row r="147" spans="1:32" ht="12.75">
      <c r="A147" s="1" t="s">
        <v>165</v>
      </c>
      <c r="B147" s="1"/>
      <c r="C147" s="1"/>
      <c r="D147" s="1"/>
      <c r="E147" s="1"/>
      <c r="F147" s="1"/>
      <c r="G147" s="1"/>
      <c r="H147" s="1"/>
      <c r="I147" s="1"/>
      <c r="J147" s="20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29"/>
      <c r="Y147" s="29"/>
      <c r="Z147" s="29"/>
      <c r="AA147" s="29"/>
      <c r="AB147" s="29"/>
      <c r="AC147" s="29"/>
      <c r="AD147" s="29"/>
      <c r="AE147" s="29"/>
      <c r="AF147" s="29"/>
    </row>
    <row r="148" spans="1:32" ht="12.75">
      <c r="A148" s="1" t="s">
        <v>166</v>
      </c>
      <c r="B148" s="1"/>
      <c r="C148" s="1"/>
      <c r="D148" s="1"/>
      <c r="E148" s="1"/>
      <c r="F148" s="1"/>
      <c r="G148" s="1"/>
      <c r="H148" s="1"/>
      <c r="I148" s="1"/>
      <c r="J148" s="20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29"/>
      <c r="Y148" s="29"/>
      <c r="Z148" s="29"/>
      <c r="AA148" s="29"/>
      <c r="AB148" s="29"/>
      <c r="AC148" s="29"/>
      <c r="AD148" s="29"/>
      <c r="AE148" s="29"/>
      <c r="AF148" s="29"/>
    </row>
    <row r="149" spans="1:32" ht="12.75">
      <c r="A149" s="1" t="s">
        <v>167</v>
      </c>
      <c r="B149" s="1"/>
      <c r="C149" s="1"/>
      <c r="D149" s="1"/>
      <c r="E149" s="1"/>
      <c r="F149" s="1"/>
      <c r="G149" s="1"/>
      <c r="H149" s="1"/>
      <c r="I149" s="1"/>
      <c r="J149" s="20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29"/>
      <c r="Y149" s="29"/>
      <c r="Z149" s="29"/>
      <c r="AA149" s="29"/>
      <c r="AB149" s="29"/>
      <c r="AC149" s="29"/>
      <c r="AD149" s="29"/>
      <c r="AE149" s="29"/>
      <c r="AF149" s="29"/>
    </row>
    <row r="150" spans="1:32" ht="12.75">
      <c r="A150" s="1" t="s">
        <v>168</v>
      </c>
      <c r="B150" s="1"/>
      <c r="C150" s="1"/>
      <c r="D150" s="1"/>
      <c r="E150" s="1"/>
      <c r="F150" s="1"/>
      <c r="G150" s="1"/>
      <c r="H150" s="1"/>
      <c r="I150" s="1"/>
      <c r="J150" s="20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29"/>
      <c r="Y150" s="29"/>
      <c r="Z150" s="29"/>
      <c r="AA150" s="29"/>
      <c r="AB150" s="29"/>
      <c r="AC150" s="29"/>
      <c r="AD150" s="29"/>
      <c r="AE150" s="29"/>
      <c r="AF150" s="29"/>
    </row>
    <row r="151" spans="1:32" ht="12.75">
      <c r="A151" s="1" t="s">
        <v>169</v>
      </c>
      <c r="B151" s="1"/>
      <c r="C151" s="1"/>
      <c r="D151" s="1"/>
      <c r="E151" s="1"/>
      <c r="F151" s="1"/>
      <c r="G151" s="1"/>
      <c r="H151" s="1"/>
      <c r="I151" s="1"/>
      <c r="J151" s="20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29"/>
      <c r="Y151" s="29"/>
      <c r="Z151" s="29"/>
      <c r="AA151" s="29"/>
      <c r="AB151" s="29"/>
      <c r="AC151" s="29"/>
      <c r="AD151" s="29"/>
      <c r="AE151" s="29"/>
      <c r="AF151" s="29"/>
    </row>
    <row r="152" spans="1:32" ht="12.75">
      <c r="A152" s="1" t="s">
        <v>170</v>
      </c>
      <c r="B152" s="1"/>
      <c r="C152" s="1"/>
      <c r="D152" s="1"/>
      <c r="E152" s="1"/>
      <c r="F152" s="1"/>
      <c r="G152" s="1"/>
      <c r="H152" s="1"/>
      <c r="I152" s="1"/>
      <c r="J152" s="20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29"/>
      <c r="Y152" s="29"/>
      <c r="Z152" s="29"/>
      <c r="AA152" s="29"/>
      <c r="AB152" s="29"/>
      <c r="AC152" s="29"/>
      <c r="AD152" s="29"/>
      <c r="AE152" s="29"/>
      <c r="AF152" s="29"/>
    </row>
    <row r="153" spans="1:32" ht="12.75">
      <c r="A153" s="1" t="s">
        <v>171</v>
      </c>
      <c r="B153" s="1"/>
      <c r="C153" s="1"/>
      <c r="D153" s="1"/>
      <c r="E153" s="1"/>
      <c r="F153" s="1"/>
      <c r="G153" s="1"/>
      <c r="H153" s="1"/>
      <c r="I153" s="1"/>
      <c r="J153" s="20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29"/>
      <c r="Y153" s="29"/>
      <c r="Z153" s="29"/>
      <c r="AA153" s="29"/>
      <c r="AB153" s="29"/>
      <c r="AC153" s="29"/>
      <c r="AD153" s="29"/>
      <c r="AE153" s="29"/>
      <c r="AF153" s="29"/>
    </row>
  </sheetData>
  <sheetProtection/>
  <printOptions/>
  <pageMargins left="0.3937007874015748" right="0.3937007874015748" top="0.3937007874015748" bottom="0.3937007874015748" header="0.5118110236220472" footer="0.5118110236220472"/>
  <pageSetup fitToWidth="0" fitToHeight="1" horizontalDpi="600" verticalDpi="600" orientation="portrait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J2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3.50390625" style="23" bestFit="1" customWidth="1"/>
    <col min="2" max="2" width="9.125" style="23" customWidth="1"/>
    <col min="3" max="3" width="5.625" style="23" customWidth="1"/>
    <col min="4" max="4" width="3.375" style="25" bestFit="1" customWidth="1"/>
    <col min="5" max="16384" width="9.125" style="23" customWidth="1"/>
  </cols>
  <sheetData>
    <row r="4" spans="2:7" ht="12.75">
      <c r="B4" s="24"/>
      <c r="C4" s="24"/>
      <c r="G4" s="24"/>
    </row>
    <row r="5" spans="2:7" ht="12.75">
      <c r="B5" s="24"/>
      <c r="C5" s="24"/>
      <c r="G5" s="24"/>
    </row>
    <row r="6" spans="2:7" ht="12.75">
      <c r="B6" s="24"/>
      <c r="C6" s="24"/>
      <c r="G6" s="24"/>
    </row>
    <row r="7" spans="2:7" ht="12.75">
      <c r="B7" s="24"/>
      <c r="C7" s="24"/>
      <c r="G7" s="24"/>
    </row>
    <row r="8" spans="2:10" ht="12.75">
      <c r="B8" s="24"/>
      <c r="C8" s="24"/>
      <c r="G8" s="24"/>
      <c r="J8" s="23" t="s">
        <v>178</v>
      </c>
    </row>
    <row r="9" spans="2:7" ht="12.75">
      <c r="B9" s="24"/>
      <c r="C9" s="24"/>
      <c r="G9" s="24"/>
    </row>
    <row r="10" spans="2:7" ht="12.75">
      <c r="B10" s="24"/>
      <c r="C10" s="24"/>
      <c r="G10" s="24"/>
    </row>
    <row r="11" spans="2:7" ht="12.75">
      <c r="B11" s="24"/>
      <c r="C11" s="24"/>
      <c r="G11" s="24"/>
    </row>
    <row r="12" spans="2:7" ht="12.75">
      <c r="B12" s="24"/>
      <c r="C12" s="24"/>
      <c r="G12" s="24"/>
    </row>
    <row r="13" spans="2:7" ht="12.75">
      <c r="B13" s="24"/>
      <c r="C13" s="24"/>
      <c r="G13" s="24"/>
    </row>
    <row r="14" spans="2:7" ht="12.75">
      <c r="B14" s="24"/>
      <c r="C14" s="24"/>
      <c r="G14" s="24"/>
    </row>
    <row r="15" spans="2:7" ht="12.75">
      <c r="B15" s="24"/>
      <c r="C15" s="24"/>
      <c r="G15" s="24"/>
    </row>
    <row r="16" spans="2:7" ht="12.75">
      <c r="B16" s="24"/>
      <c r="C16" s="24"/>
      <c r="G16" s="24"/>
    </row>
    <row r="17" spans="2:7" ht="12.75">
      <c r="B17" s="24"/>
      <c r="C17" s="24"/>
      <c r="G17" s="24"/>
    </row>
    <row r="18" spans="2:7" ht="12.75">
      <c r="B18" s="24"/>
      <c r="C18" s="24"/>
      <c r="G18" s="24"/>
    </row>
    <row r="19" spans="2:7" ht="12.75">
      <c r="B19" s="24"/>
      <c r="C19" s="24"/>
      <c r="G19" s="24"/>
    </row>
    <row r="20" spans="2:7" ht="12.75">
      <c r="B20" s="24"/>
      <c r="C20" s="24"/>
      <c r="G20" s="24"/>
    </row>
    <row r="21" spans="2:7" ht="12.75">
      <c r="B21" s="24"/>
      <c r="C21" s="24"/>
      <c r="G21" s="24"/>
    </row>
    <row r="22" spans="2:7" ht="12.75">
      <c r="B22" s="24"/>
      <c r="C22" s="24"/>
      <c r="G22" s="24"/>
    </row>
    <row r="23" spans="2:7" ht="12.75">
      <c r="B23" s="24"/>
      <c r="C23" s="24"/>
      <c r="G23" s="24"/>
    </row>
    <row r="24" spans="2:7" ht="12.75">
      <c r="B24" s="24"/>
      <c r="C24" s="24"/>
      <c r="G24" s="24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Salgótarján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NMEP</dc:creator>
  <cp:keywords/>
  <dc:description/>
  <cp:lastModifiedBy>Dani</cp:lastModifiedBy>
  <cp:lastPrinted>2011-05-11T05:59:06Z</cp:lastPrinted>
  <dcterms:created xsi:type="dcterms:W3CDTF">2004-05-04T16:22:58Z</dcterms:created>
  <dcterms:modified xsi:type="dcterms:W3CDTF">2011-05-11T09:20:52Z</dcterms:modified>
  <cp:category/>
  <cp:version/>
  <cp:contentType/>
  <cp:contentStatus/>
</cp:coreProperties>
</file>